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按门店分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<sst xmlns="http://schemas.openxmlformats.org/spreadsheetml/2006/main" count="101" uniqueCount="86">
  <si>
    <r>
      <t>1-18</t>
    </r>
    <r>
      <rPr>
        <b/>
        <sz val="14"/>
        <color rgb="FF000000"/>
        <rFont val="宋体"/>
        <charset val="134"/>
      </rPr>
      <t>号禽肉类主力商品销售分析</t>
    </r>
  </si>
  <si>
    <t>门店分级</t>
  </si>
  <si>
    <t>门店</t>
  </si>
  <si>
    <t>合计</t>
  </si>
  <si>
    <t>翅根</t>
  </si>
  <si>
    <t>翅中</t>
  </si>
  <si>
    <t>鸡腿</t>
  </si>
  <si>
    <t>鸡胸</t>
  </si>
  <si>
    <t>琵琶腿</t>
  </si>
  <si>
    <t>今年</t>
  </si>
  <si>
    <t>去年</t>
  </si>
  <si>
    <t>增长率</t>
  </si>
  <si>
    <t>总计</t>
  </si>
  <si>
    <t>B</t>
  </si>
  <si>
    <r>
      <t>1018-</t>
    </r>
    <r>
      <rPr>
        <sz val="9"/>
        <color rgb="FF000000"/>
        <rFont val="微软雅黑"/>
        <charset val="134"/>
      </rPr>
      <t>人拜店</t>
    </r>
  </si>
  <si>
    <r>
      <t>1042-</t>
    </r>
    <r>
      <rPr>
        <sz val="9"/>
        <color rgb="FF000000"/>
        <rFont val="微软雅黑"/>
        <charset val="134"/>
      </rPr>
      <t>一天地</t>
    </r>
  </si>
  <si>
    <r>
      <t>1059-</t>
    </r>
    <r>
      <rPr>
        <sz val="9"/>
        <color rgb="FF000000"/>
        <rFont val="微软雅黑"/>
        <charset val="134"/>
      </rPr>
      <t>大卫城</t>
    </r>
  </si>
  <si>
    <r>
      <t>1045-</t>
    </r>
    <r>
      <rPr>
        <sz val="9"/>
        <color rgb="FF000000"/>
        <rFont val="微软雅黑"/>
        <charset val="134"/>
      </rPr>
      <t>彰德府</t>
    </r>
  </si>
  <si>
    <r>
      <t>1110-</t>
    </r>
    <r>
      <rPr>
        <sz val="9"/>
        <color rgb="FF000000"/>
        <rFont val="微软雅黑"/>
        <charset val="134"/>
      </rPr>
      <t>中州店</t>
    </r>
  </si>
  <si>
    <t>S1</t>
  </si>
  <si>
    <r>
      <t>1076-</t>
    </r>
    <r>
      <rPr>
        <sz val="9"/>
        <color rgb="FF000000"/>
        <rFont val="微软雅黑"/>
        <charset val="134"/>
      </rPr>
      <t>铁塔店</t>
    </r>
  </si>
  <si>
    <r>
      <t>1037-</t>
    </r>
    <r>
      <rPr>
        <sz val="9"/>
        <color rgb="FF000000"/>
        <rFont val="微软雅黑"/>
        <charset val="134"/>
      </rPr>
      <t>政和店</t>
    </r>
  </si>
  <si>
    <r>
      <t>1035-</t>
    </r>
    <r>
      <rPr>
        <sz val="9"/>
        <color rgb="FF000000"/>
        <rFont val="微软雅黑"/>
        <charset val="134"/>
      </rPr>
      <t>巩义店</t>
    </r>
  </si>
  <si>
    <r>
      <t>1056-</t>
    </r>
    <r>
      <rPr>
        <sz val="9"/>
        <color rgb="FF000000"/>
        <rFont val="微软雅黑"/>
        <charset val="134"/>
      </rPr>
      <t>金山店</t>
    </r>
  </si>
  <si>
    <r>
      <t>1058-</t>
    </r>
    <r>
      <rPr>
        <sz val="9"/>
        <color rgb="FF000000"/>
        <rFont val="微软雅黑"/>
        <charset val="134"/>
      </rPr>
      <t>春晓店</t>
    </r>
  </si>
  <si>
    <r>
      <t>1057-</t>
    </r>
    <r>
      <rPr>
        <sz val="9"/>
        <color rgb="FF000000"/>
        <rFont val="微软雅黑"/>
        <charset val="134"/>
      </rPr>
      <t>开源店</t>
    </r>
  </si>
  <si>
    <r>
      <t>1072-</t>
    </r>
    <r>
      <rPr>
        <sz val="9"/>
        <color rgb="FF000000"/>
        <rFont val="微软雅黑"/>
        <charset val="134"/>
      </rPr>
      <t>北大店</t>
    </r>
  </si>
  <si>
    <r>
      <t>1052-</t>
    </r>
    <r>
      <rPr>
        <sz val="9"/>
        <color rgb="FF000000"/>
        <rFont val="微软雅黑"/>
        <charset val="134"/>
      </rPr>
      <t>三门峡</t>
    </r>
  </si>
  <si>
    <r>
      <t>1015-</t>
    </r>
    <r>
      <rPr>
        <sz val="9"/>
        <color rgb="FF000000"/>
        <rFont val="微软雅黑"/>
        <charset val="134"/>
      </rPr>
      <t>塔南店</t>
    </r>
  </si>
  <si>
    <r>
      <t>1066-</t>
    </r>
    <r>
      <rPr>
        <sz val="9"/>
        <color rgb="FF000000"/>
        <rFont val="微软雅黑"/>
        <charset val="134"/>
      </rPr>
      <t>紫云店</t>
    </r>
  </si>
  <si>
    <r>
      <t>1069-</t>
    </r>
    <r>
      <rPr>
        <sz val="9"/>
        <color rgb="FF000000"/>
        <rFont val="微软雅黑"/>
        <charset val="134"/>
      </rPr>
      <t>文明店</t>
    </r>
  </si>
  <si>
    <r>
      <t>1004-</t>
    </r>
    <r>
      <rPr>
        <sz val="9"/>
        <color rgb="FF000000"/>
        <rFont val="微软雅黑"/>
        <charset val="134"/>
      </rPr>
      <t>南昌店</t>
    </r>
  </si>
  <si>
    <r>
      <t>1086-</t>
    </r>
    <r>
      <rPr>
        <sz val="9"/>
        <color rgb="FF000000"/>
        <rFont val="微软雅黑"/>
        <charset val="134"/>
      </rPr>
      <t>嵩山店</t>
    </r>
  </si>
  <si>
    <r>
      <t>1009-</t>
    </r>
    <r>
      <rPr>
        <sz val="9"/>
        <color rgb="FF000000"/>
        <rFont val="微软雅黑"/>
        <charset val="134"/>
      </rPr>
      <t>上街店</t>
    </r>
  </si>
  <si>
    <r>
      <t>1008-</t>
    </r>
    <r>
      <rPr>
        <sz val="9"/>
        <color rgb="FF000000"/>
        <rFont val="微软雅黑"/>
        <charset val="134"/>
      </rPr>
      <t>文峰店</t>
    </r>
  </si>
  <si>
    <r>
      <t>1041-</t>
    </r>
    <r>
      <rPr>
        <sz val="9"/>
        <color rgb="FF000000"/>
        <rFont val="微软雅黑"/>
        <charset val="134"/>
      </rPr>
      <t>六天地</t>
    </r>
  </si>
  <si>
    <r>
      <t>1003-</t>
    </r>
    <r>
      <rPr>
        <sz val="9"/>
        <color rgb="FF000000"/>
        <rFont val="微软雅黑"/>
        <charset val="134"/>
      </rPr>
      <t>中原店</t>
    </r>
  </si>
  <si>
    <r>
      <t>1074-</t>
    </r>
    <r>
      <rPr>
        <sz val="9"/>
        <color rgb="FF000000"/>
        <rFont val="微软雅黑"/>
        <charset val="134"/>
      </rPr>
      <t>瑞达店</t>
    </r>
  </si>
  <si>
    <r>
      <t>1105-</t>
    </r>
    <r>
      <rPr>
        <sz val="9"/>
        <color rgb="FF000000"/>
        <rFont val="微软雅黑"/>
        <charset val="134"/>
      </rPr>
      <t>航海店</t>
    </r>
  </si>
  <si>
    <r>
      <t>1016-</t>
    </r>
    <r>
      <rPr>
        <sz val="9"/>
        <color rgb="FF000000"/>
        <rFont val="微软雅黑"/>
        <charset val="134"/>
      </rPr>
      <t>人民店</t>
    </r>
  </si>
  <si>
    <r>
      <t>1043-</t>
    </r>
    <r>
      <rPr>
        <sz val="9"/>
        <color rgb="FF000000"/>
        <rFont val="微软雅黑"/>
        <charset val="134"/>
      </rPr>
      <t>濮阳店</t>
    </r>
  </si>
  <si>
    <t>S2</t>
  </si>
  <si>
    <r>
      <t>1027-</t>
    </r>
    <r>
      <rPr>
        <sz val="9"/>
        <color rgb="FF000000"/>
        <rFont val="微软雅黑"/>
        <charset val="134"/>
      </rPr>
      <t>花园店</t>
    </r>
  </si>
  <si>
    <r>
      <t>1006-</t>
    </r>
    <r>
      <rPr>
        <sz val="9"/>
        <color rgb="FF000000"/>
        <rFont val="微软雅黑"/>
        <charset val="134"/>
      </rPr>
      <t>沁园店</t>
    </r>
  </si>
  <si>
    <r>
      <t>1032-</t>
    </r>
    <r>
      <rPr>
        <sz val="9"/>
        <color rgb="FF000000"/>
        <rFont val="微软雅黑"/>
        <charset val="134"/>
      </rPr>
      <t>新华店</t>
    </r>
  </si>
  <si>
    <r>
      <t>1023-</t>
    </r>
    <r>
      <rPr>
        <sz val="9"/>
        <color rgb="FF000000"/>
        <rFont val="微软雅黑"/>
        <charset val="134"/>
      </rPr>
      <t>华府店</t>
    </r>
  </si>
  <si>
    <r>
      <t>1053-</t>
    </r>
    <r>
      <rPr>
        <sz val="9"/>
        <color rgb="FF000000"/>
        <rFont val="微软雅黑"/>
        <charset val="134"/>
      </rPr>
      <t>辽河店</t>
    </r>
  </si>
  <si>
    <r>
      <t>1114-</t>
    </r>
    <r>
      <rPr>
        <sz val="9"/>
        <color rgb="FF000000"/>
        <rFont val="微软雅黑"/>
        <charset val="134"/>
      </rPr>
      <t>绿水店</t>
    </r>
  </si>
  <si>
    <r>
      <t>1126-</t>
    </r>
    <r>
      <rPr>
        <sz val="9"/>
        <color rgb="FF000000"/>
        <rFont val="微软雅黑"/>
        <charset val="134"/>
      </rPr>
      <t>商丘凯旋店</t>
    </r>
  </si>
  <si>
    <r>
      <t>1067-</t>
    </r>
    <r>
      <rPr>
        <sz val="9"/>
        <color rgb="FF000000"/>
        <rFont val="微软雅黑"/>
        <charset val="134"/>
      </rPr>
      <t>长江店</t>
    </r>
  </si>
  <si>
    <r>
      <t>1010-</t>
    </r>
    <r>
      <rPr>
        <sz val="9"/>
        <color rgb="FF000000"/>
        <rFont val="微软雅黑"/>
        <charset val="134"/>
      </rPr>
      <t>天坛店</t>
    </r>
  </si>
  <si>
    <r>
      <t>1031-</t>
    </r>
    <r>
      <rPr>
        <sz val="9"/>
        <color rgb="FF000000"/>
        <rFont val="微软雅黑"/>
        <charset val="134"/>
      </rPr>
      <t>汝州店</t>
    </r>
  </si>
  <si>
    <r>
      <t>1080-</t>
    </r>
    <r>
      <rPr>
        <sz val="9"/>
        <color rgb="FF000000"/>
        <rFont val="微软雅黑"/>
        <charset val="134"/>
      </rPr>
      <t>新郑店</t>
    </r>
  </si>
  <si>
    <r>
      <t>1024-</t>
    </r>
    <r>
      <rPr>
        <sz val="9"/>
        <color rgb="FF000000"/>
        <rFont val="微软雅黑"/>
        <charset val="134"/>
      </rPr>
      <t>新密店</t>
    </r>
  </si>
  <si>
    <r>
      <t>1026-</t>
    </r>
    <r>
      <rPr>
        <sz val="9"/>
        <color rgb="FF000000"/>
        <rFont val="微软雅黑"/>
        <charset val="134"/>
      </rPr>
      <t>大学店</t>
    </r>
  </si>
  <si>
    <r>
      <t>1025-</t>
    </r>
    <r>
      <rPr>
        <sz val="9"/>
        <color rgb="FF000000"/>
        <rFont val="微软雅黑"/>
        <charset val="134"/>
      </rPr>
      <t>济水店</t>
    </r>
  </si>
  <si>
    <r>
      <t>1094-</t>
    </r>
    <r>
      <rPr>
        <sz val="9"/>
        <color rgb="FF000000"/>
        <rFont val="微软雅黑"/>
        <charset val="134"/>
      </rPr>
      <t>象湖店</t>
    </r>
  </si>
  <si>
    <r>
      <t>1060-</t>
    </r>
    <r>
      <rPr>
        <sz val="9"/>
        <color rgb="FF000000"/>
        <rFont val="微软雅黑"/>
        <charset val="134"/>
      </rPr>
      <t>东明店</t>
    </r>
  </si>
  <si>
    <r>
      <t>1029-</t>
    </r>
    <r>
      <rPr>
        <sz val="9"/>
        <color rgb="FF000000"/>
        <rFont val="微软雅黑"/>
        <charset val="134"/>
      </rPr>
      <t>丰乐店</t>
    </r>
  </si>
  <si>
    <r>
      <t>1013-</t>
    </r>
    <r>
      <rPr>
        <sz val="9"/>
        <color rgb="FF000000"/>
        <rFont val="微软雅黑"/>
        <charset val="134"/>
      </rPr>
      <t>丰产店</t>
    </r>
  </si>
  <si>
    <r>
      <t>1020-</t>
    </r>
    <r>
      <rPr>
        <sz val="9"/>
        <color rgb="FF000000"/>
        <rFont val="微软雅黑"/>
        <charset val="134"/>
      </rPr>
      <t>漯河店</t>
    </r>
  </si>
  <si>
    <r>
      <t>1073-</t>
    </r>
    <r>
      <rPr>
        <sz val="9"/>
        <color rgb="FF000000"/>
        <rFont val="微软雅黑"/>
        <charset val="134"/>
      </rPr>
      <t>惠济店</t>
    </r>
  </si>
  <si>
    <r>
      <t>1079-</t>
    </r>
    <r>
      <rPr>
        <sz val="9"/>
        <color rgb="FF000000"/>
        <rFont val="微软雅黑"/>
        <charset val="134"/>
      </rPr>
      <t>金穗店</t>
    </r>
  </si>
  <si>
    <r>
      <t>1075-</t>
    </r>
    <r>
      <rPr>
        <sz val="9"/>
        <color rgb="FF000000"/>
        <rFont val="微软雅黑"/>
        <charset val="134"/>
      </rPr>
      <t>秦岭店</t>
    </r>
  </si>
  <si>
    <r>
      <t>1034-</t>
    </r>
    <r>
      <rPr>
        <sz val="9"/>
        <color rgb="FF000000"/>
        <rFont val="微软雅黑"/>
        <charset val="134"/>
      </rPr>
      <t>未来店</t>
    </r>
  </si>
  <si>
    <r>
      <t>1039-</t>
    </r>
    <r>
      <rPr>
        <sz val="9"/>
        <color rgb="FF000000"/>
        <rFont val="微软雅黑"/>
        <charset val="134"/>
      </rPr>
      <t>高新店</t>
    </r>
  </si>
  <si>
    <t>S3</t>
  </si>
  <si>
    <r>
      <t>1125-</t>
    </r>
    <r>
      <rPr>
        <sz val="9"/>
        <color rgb="FF000000"/>
        <rFont val="微软雅黑"/>
        <charset val="134"/>
      </rPr>
      <t>漯河柳江店</t>
    </r>
  </si>
  <si>
    <r>
      <t>1036-</t>
    </r>
    <r>
      <rPr>
        <sz val="9"/>
        <color rgb="FF000000"/>
        <rFont val="微软雅黑"/>
        <charset val="134"/>
      </rPr>
      <t>纱厂店</t>
    </r>
  </si>
  <si>
    <r>
      <t>1070-</t>
    </r>
    <r>
      <rPr>
        <sz val="9"/>
        <color rgb="FF000000"/>
        <rFont val="微软雅黑"/>
        <charset val="134"/>
      </rPr>
      <t>纱北店</t>
    </r>
  </si>
  <si>
    <r>
      <t>1106-</t>
    </r>
    <r>
      <rPr>
        <sz val="9"/>
        <color rgb="FF000000"/>
        <rFont val="微软雅黑"/>
        <charset val="134"/>
      </rPr>
      <t>青屏店</t>
    </r>
  </si>
  <si>
    <r>
      <t>1123-</t>
    </r>
    <r>
      <rPr>
        <sz val="9"/>
        <color rgb="FF000000"/>
        <rFont val="微软雅黑"/>
        <charset val="134"/>
      </rPr>
      <t>索凌店</t>
    </r>
  </si>
  <si>
    <r>
      <t>1108-</t>
    </r>
    <r>
      <rPr>
        <sz val="9"/>
        <color rgb="FF000000"/>
        <rFont val="微软雅黑"/>
        <charset val="134"/>
      </rPr>
      <t>永明店</t>
    </r>
  </si>
  <si>
    <r>
      <t>1120-</t>
    </r>
    <r>
      <rPr>
        <sz val="9"/>
        <color rgb="FF000000"/>
        <rFont val="微软雅黑"/>
        <charset val="134"/>
      </rPr>
      <t>和顺店</t>
    </r>
  </si>
  <si>
    <r>
      <t>1101-</t>
    </r>
    <r>
      <rPr>
        <sz val="9"/>
        <color rgb="FF000000"/>
        <rFont val="微软雅黑"/>
        <charset val="134"/>
      </rPr>
      <t>复兴店</t>
    </r>
  </si>
  <si>
    <r>
      <t>1102-</t>
    </r>
    <r>
      <rPr>
        <sz val="9"/>
        <color rgb="FF000000"/>
        <rFont val="微软雅黑"/>
        <charset val="134"/>
      </rPr>
      <t>工人店</t>
    </r>
  </si>
  <si>
    <r>
      <t>1085-</t>
    </r>
    <r>
      <rPr>
        <sz val="9"/>
        <color rgb="FF000000"/>
        <rFont val="微软雅黑"/>
        <charset val="134"/>
      </rPr>
      <t>南阳店</t>
    </r>
  </si>
  <si>
    <r>
      <t>1103-</t>
    </r>
    <r>
      <rPr>
        <sz val="9"/>
        <color rgb="FF000000"/>
        <rFont val="微软雅黑"/>
        <charset val="134"/>
      </rPr>
      <t>绿城店</t>
    </r>
  </si>
  <si>
    <r>
      <t>1119-</t>
    </r>
    <r>
      <rPr>
        <sz val="9"/>
        <color rgb="FF000000"/>
        <rFont val="微软雅黑"/>
        <charset val="134"/>
      </rPr>
      <t>虞城店</t>
    </r>
  </si>
  <si>
    <r>
      <t>1122-</t>
    </r>
    <r>
      <rPr>
        <sz val="9"/>
        <color rgb="FF000000"/>
        <rFont val="微软雅黑"/>
        <charset val="134"/>
      </rPr>
      <t>白桦店</t>
    </r>
  </si>
  <si>
    <r>
      <t>1092-</t>
    </r>
    <r>
      <rPr>
        <sz val="9"/>
        <color rgb="FF000000"/>
        <rFont val="微软雅黑"/>
        <charset val="134"/>
      </rPr>
      <t>商都店</t>
    </r>
  </si>
  <si>
    <r>
      <t>1091-</t>
    </r>
    <r>
      <rPr>
        <sz val="9"/>
        <color rgb="FF000000"/>
        <rFont val="微软雅黑"/>
        <charset val="134"/>
      </rPr>
      <t>汤帝店</t>
    </r>
  </si>
  <si>
    <r>
      <t>1096-</t>
    </r>
    <r>
      <rPr>
        <sz val="9"/>
        <color rgb="FF000000"/>
        <rFont val="微软雅黑"/>
        <charset val="134"/>
      </rPr>
      <t>长安店</t>
    </r>
  </si>
  <si>
    <t>T1</t>
  </si>
  <si>
    <r>
      <t>1061-</t>
    </r>
    <r>
      <rPr>
        <sz val="9"/>
        <color rgb="FF000000"/>
        <rFont val="微软雅黑"/>
        <charset val="134"/>
      </rPr>
      <t>中华店</t>
    </r>
  </si>
  <si>
    <r>
      <t>1011-</t>
    </r>
    <r>
      <rPr>
        <sz val="9"/>
        <color rgb="FF000000"/>
        <rFont val="微软雅黑"/>
        <charset val="134"/>
      </rPr>
      <t>郑花店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</si>
</sst>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"/>
      <scheme val="minor"/>
    </font>
    <font>
      <sz val="9"/>
      <color indexed="8"/>
      <name val="Arial"/>
      <charset val="1"/>
    </font>
    <font>
      <b/>
      <sz val="14"/>
      <color rgb="FF000000"/>
      <name val="Arial"/>
      <charset val="134"/>
    </font>
    <font>
      <sz val="9"/>
      <color rgb="FF000000"/>
      <name val="微软雅黑"/>
      <charset val="134"/>
    </font>
    <font>
      <sz val="9"/>
      <color rgb="FF000000"/>
      <name val="Arial"/>
      <charset val="134"/>
    </font>
    <font>
      <b/>
      <sz val="9"/>
      <color rgb="FF000000"/>
      <name val="微软雅黑"/>
      <charset val="134"/>
    </font>
    <font>
      <b/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9" fontId="4" fillId="0" borderId="8" xfId="3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76" fontId="4" fillId="0" borderId="8" xfId="3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9" fontId="4" fillId="2" borderId="8" xfId="3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9" fontId="4" fillId="3" borderId="8" xfId="3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tabSelected="1" workbookViewId="0">
      <selection activeCell="A1" sqref="A1:T1"/>
    </sheetView>
  </sheetViews>
  <sheetFormatPr defaultColWidth="10" defaultRowHeight="12"/>
  <cols>
    <col min="1" max="1" width="9.375" style="1" customWidth="1"/>
    <col min="2" max="2" width="12.625" style="1" customWidth="1"/>
    <col min="3" max="5" width="9.25" style="1" customWidth="1"/>
    <col min="6" max="20" width="8.81666666666667" style="1" customWidth="1"/>
    <col min="21" max="65" width="9.76666666666667" style="1" customWidth="1"/>
    <col min="66" max="16384" width="10" style="1"/>
  </cols>
  <sheetData>
    <row r="1" ht="29.3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4.3" customHeight="1"/>
    <row r="3" ht="16.55" customHeight="1" spans="1:20">
      <c r="A3" s="3" t="s">
        <v>1</v>
      </c>
      <c r="B3" s="3" t="s">
        <v>2</v>
      </c>
      <c r="C3" s="4" t="s">
        <v>3</v>
      </c>
      <c r="D3" s="5"/>
      <c r="E3" s="5"/>
      <c r="F3" s="6" t="s">
        <v>4</v>
      </c>
      <c r="G3" s="7"/>
      <c r="H3" s="8"/>
      <c r="I3" s="6" t="s">
        <v>5</v>
      </c>
      <c r="J3" s="7"/>
      <c r="K3" s="8"/>
      <c r="L3" s="6" t="s">
        <v>6</v>
      </c>
      <c r="M3" s="7"/>
      <c r="N3" s="8"/>
      <c r="O3" s="6" t="s">
        <v>7</v>
      </c>
      <c r="P3" s="7"/>
      <c r="Q3" s="8"/>
      <c r="R3" s="6" t="s">
        <v>8</v>
      </c>
      <c r="S3" s="7"/>
      <c r="T3" s="8"/>
    </row>
    <row r="4" ht="16.55" customHeight="1" spans="1:20">
      <c r="A4" s="9"/>
      <c r="B4" s="9"/>
      <c r="C4" s="10" t="s">
        <v>9</v>
      </c>
      <c r="D4" s="10" t="s">
        <v>10</v>
      </c>
      <c r="E4" s="10" t="s">
        <v>11</v>
      </c>
      <c r="F4" s="10" t="s">
        <v>9</v>
      </c>
      <c r="G4" s="10" t="s">
        <v>10</v>
      </c>
      <c r="H4" s="10" t="s">
        <v>11</v>
      </c>
      <c r="I4" s="10" t="s">
        <v>9</v>
      </c>
      <c r="J4" s="10" t="s">
        <v>10</v>
      </c>
      <c r="K4" s="10" t="s">
        <v>11</v>
      </c>
      <c r="L4" s="10" t="s">
        <v>9</v>
      </c>
      <c r="M4" s="10" t="s">
        <v>10</v>
      </c>
      <c r="N4" s="10" t="s">
        <v>11</v>
      </c>
      <c r="O4" s="10" t="s">
        <v>9</v>
      </c>
      <c r="P4" s="10" t="s">
        <v>10</v>
      </c>
      <c r="Q4" s="10" t="s">
        <v>11</v>
      </c>
      <c r="R4" s="10" t="s">
        <v>9</v>
      </c>
      <c r="S4" s="10" t="s">
        <v>10</v>
      </c>
      <c r="T4" s="10" t="s">
        <v>11</v>
      </c>
    </row>
    <row r="5" ht="14.3" customHeight="1" spans="1:20">
      <c r="A5" s="11" t="s">
        <v>12</v>
      </c>
      <c r="B5" s="12"/>
      <c r="C5" s="13">
        <f>F5+I5+L5+O5+R5</f>
        <v>747428.77</v>
      </c>
      <c r="D5" s="13">
        <f>G5+J5+M5+P5+S5</f>
        <v>949117.97</v>
      </c>
      <c r="E5" s="14">
        <f>(C5-D5)/D5</f>
        <v>-0.212501718832697</v>
      </c>
      <c r="F5" s="15">
        <v>62142.88</v>
      </c>
      <c r="G5" s="15">
        <v>85752.42</v>
      </c>
      <c r="H5" s="14">
        <f>(F5-G5)/G5</f>
        <v>-0.27532214251213</v>
      </c>
      <c r="I5" s="15">
        <v>301977.62</v>
      </c>
      <c r="J5" s="15">
        <v>455362.73</v>
      </c>
      <c r="K5" s="14">
        <f>(I5-J5)/J5</f>
        <v>-0.336841598784336</v>
      </c>
      <c r="L5" s="15">
        <v>124502.25</v>
      </c>
      <c r="M5" s="15">
        <v>156764.87</v>
      </c>
      <c r="N5" s="14">
        <f>(L5-M5)/M5</f>
        <v>-0.205802613812648</v>
      </c>
      <c r="O5" s="15">
        <v>141598.69</v>
      </c>
      <c r="P5" s="15">
        <v>130792.11</v>
      </c>
      <c r="Q5" s="14">
        <f>(O5-P5)/P5</f>
        <v>0.0826240971263481</v>
      </c>
      <c r="R5" s="15">
        <v>117207.33</v>
      </c>
      <c r="S5" s="16">
        <v>120445.84</v>
      </c>
      <c r="T5" s="14">
        <f>(R5-S5)/S5</f>
        <v>-0.0268876866149964</v>
      </c>
    </row>
    <row r="6" ht="14.3" customHeight="1" spans="1:20">
      <c r="A6" s="17" t="s">
        <v>13</v>
      </c>
      <c r="B6" s="17" t="s">
        <v>14</v>
      </c>
      <c r="C6" s="13">
        <f>F6+I6+L6+O6+R6</f>
        <v>2707.89</v>
      </c>
      <c r="D6" s="13">
        <f>G6+J6+M6+P6+S6</f>
        <v>1825.25</v>
      </c>
      <c r="E6" s="18">
        <f>(C6-D6)/D6</f>
        <v>0.483572113409122</v>
      </c>
      <c r="F6" s="19">
        <v>229.43</v>
      </c>
      <c r="G6" s="19">
        <v>132.91</v>
      </c>
      <c r="H6" s="14">
        <f>(F6-G6)/G6</f>
        <v>0.726205703107366</v>
      </c>
      <c r="I6" s="19">
        <v>1578.67</v>
      </c>
      <c r="J6" s="19">
        <v>1031.97</v>
      </c>
      <c r="K6" s="14">
        <f>(I6-J6)/J6</f>
        <v>0.529763462116147</v>
      </c>
      <c r="L6" s="19">
        <v>191.25</v>
      </c>
      <c r="M6" s="19">
        <v>174.62</v>
      </c>
      <c r="N6" s="14">
        <f>(L6-M6)/M6</f>
        <v>0.0952353682281525</v>
      </c>
      <c r="O6" s="19">
        <v>398.12</v>
      </c>
      <c r="P6" s="19">
        <v>382.97</v>
      </c>
      <c r="Q6" s="14">
        <f>(O6-P6)/P6</f>
        <v>0.0395592344047836</v>
      </c>
      <c r="R6" s="19">
        <v>310.42</v>
      </c>
      <c r="S6" s="16">
        <v>102.78</v>
      </c>
      <c r="T6" s="14">
        <f>(R6-S6)/S6</f>
        <v>2.02023740027243</v>
      </c>
    </row>
    <row r="7" ht="14.3" customHeight="1" spans="1:20">
      <c r="A7" s="17"/>
      <c r="B7" s="17" t="s">
        <v>15</v>
      </c>
      <c r="C7" s="13">
        <f>F7+I7+L7+O7+R7</f>
        <v>2155.16</v>
      </c>
      <c r="D7" s="13">
        <f>G7+J7+M7+P7+S7</f>
        <v>1813.48</v>
      </c>
      <c r="E7" s="18">
        <f>(C7-D7)/D7</f>
        <v>0.188411231444515</v>
      </c>
      <c r="F7" s="19">
        <v>141.68</v>
      </c>
      <c r="G7" s="19">
        <v>89.38</v>
      </c>
      <c r="H7" s="14">
        <f>(F7-G7)/G7</f>
        <v>0.58514208995301</v>
      </c>
      <c r="I7" s="19">
        <v>1309.8</v>
      </c>
      <c r="J7" s="19">
        <v>712.9</v>
      </c>
      <c r="K7" s="14">
        <f>(I7-J7)/J7</f>
        <v>0.83728433160331</v>
      </c>
      <c r="L7" s="19">
        <v>84.4</v>
      </c>
      <c r="M7" s="19">
        <v>656.4</v>
      </c>
      <c r="N7" s="14">
        <f>(L7-M7)/M7</f>
        <v>-0.871419865935405</v>
      </c>
      <c r="O7" s="19">
        <v>424.6</v>
      </c>
      <c r="P7" s="19">
        <v>259.9</v>
      </c>
      <c r="Q7" s="14">
        <f>(O7-P7)/P7</f>
        <v>0.633705271258176</v>
      </c>
      <c r="R7" s="19">
        <v>194.68</v>
      </c>
      <c r="S7" s="16">
        <v>94.9</v>
      </c>
      <c r="T7" s="14">
        <f>(R7-S7)/S7</f>
        <v>1.05142255005269</v>
      </c>
    </row>
    <row r="8" ht="14.3" customHeight="1" spans="1:20">
      <c r="A8" s="17"/>
      <c r="B8" s="17" t="s">
        <v>16</v>
      </c>
      <c r="C8" s="13">
        <f>F8+I8+L8+O8+R8</f>
        <v>5624.54</v>
      </c>
      <c r="D8" s="13">
        <f>G8+J8+M8+P8+S8</f>
        <v>7257.9</v>
      </c>
      <c r="E8" s="20">
        <f>(C8-D8)/D8</f>
        <v>-0.22504581214952</v>
      </c>
      <c r="F8" s="19">
        <v>417.01</v>
      </c>
      <c r="G8" s="19">
        <v>423.6</v>
      </c>
      <c r="H8" s="14">
        <f>(F8-G8)/G8</f>
        <v>-0.0155571293673277</v>
      </c>
      <c r="I8" s="19">
        <v>1995.42</v>
      </c>
      <c r="J8" s="19">
        <v>2346.8</v>
      </c>
      <c r="K8" s="14">
        <f>(I8-J8)/J8</f>
        <v>-0.14972728822226</v>
      </c>
      <c r="L8" s="19">
        <v>577.8</v>
      </c>
      <c r="M8" s="19">
        <v>2980.24</v>
      </c>
      <c r="N8" s="14">
        <f>(L8-M8)/M8</f>
        <v>-0.806122996805626</v>
      </c>
      <c r="O8" s="19">
        <v>788.38</v>
      </c>
      <c r="P8" s="19">
        <v>1182.98</v>
      </c>
      <c r="Q8" s="14">
        <f>(O8-P8)/P8</f>
        <v>-0.333564388239869</v>
      </c>
      <c r="R8" s="19">
        <v>1845.93</v>
      </c>
      <c r="S8" s="16">
        <v>324.28</v>
      </c>
      <c r="T8" s="14">
        <f>(R8-S8)/S8</f>
        <v>4.69239546071296</v>
      </c>
    </row>
    <row r="9" ht="17" customHeight="1" spans="1:20">
      <c r="A9" s="17"/>
      <c r="B9" s="17" t="s">
        <v>17</v>
      </c>
      <c r="C9" s="13">
        <f>F9+I9+L9+O9+R9</f>
        <v>1932.66</v>
      </c>
      <c r="D9" s="13">
        <f>G9+J9+M9+P9+S9</f>
        <v>2739.34</v>
      </c>
      <c r="E9" s="20">
        <f>(C9-D9)/D9</f>
        <v>-0.294479692188629</v>
      </c>
      <c r="F9" s="19">
        <v>222.52</v>
      </c>
      <c r="G9" s="19">
        <v>307.9</v>
      </c>
      <c r="H9" s="14">
        <f>(F9-G9)/G9</f>
        <v>-0.277297823968821</v>
      </c>
      <c r="I9" s="19">
        <v>808.11</v>
      </c>
      <c r="J9" s="19">
        <v>1339.01</v>
      </c>
      <c r="K9" s="14">
        <f>(I9-J9)/J9</f>
        <v>-0.396486956781503</v>
      </c>
      <c r="L9" s="19">
        <v>198.66</v>
      </c>
      <c r="M9" s="19">
        <v>306</v>
      </c>
      <c r="N9" s="14">
        <f>(L9-M9)/M9</f>
        <v>-0.35078431372549</v>
      </c>
      <c r="O9" s="19">
        <v>435.11</v>
      </c>
      <c r="P9" s="19">
        <v>416.51</v>
      </c>
      <c r="Q9" s="14">
        <f>(O9-P9)/P9</f>
        <v>0.0446567909533985</v>
      </c>
      <c r="R9" s="19">
        <v>268.26</v>
      </c>
      <c r="S9" s="16">
        <v>369.92</v>
      </c>
      <c r="T9" s="14">
        <f>(R9-S9)/S9</f>
        <v>-0.274816176470588</v>
      </c>
    </row>
    <row r="10" ht="14.3" customHeight="1" spans="1:20">
      <c r="A10" s="17"/>
      <c r="B10" s="17" t="s">
        <v>18</v>
      </c>
      <c r="C10" s="13">
        <f>F10+I10+L10+O10+R10</f>
        <v>1327.98</v>
      </c>
      <c r="D10" s="13">
        <f>G10+J10+M10+P10+S10</f>
        <v>3645.74</v>
      </c>
      <c r="E10" s="20">
        <f>(C10-D10)/D10</f>
        <v>-0.635744732208002</v>
      </c>
      <c r="F10" s="19">
        <v>85.22</v>
      </c>
      <c r="G10" s="19">
        <v>80.33</v>
      </c>
      <c r="H10" s="14">
        <f>(F10-G10)/G10</f>
        <v>0.0608738951823727</v>
      </c>
      <c r="I10" s="19">
        <v>546.86</v>
      </c>
      <c r="J10" s="19">
        <v>1666</v>
      </c>
      <c r="K10" s="14">
        <f>(I10-J10)/J10</f>
        <v>-0.671752701080432</v>
      </c>
      <c r="L10" s="19">
        <v>261.52</v>
      </c>
      <c r="M10" s="19">
        <v>612.67</v>
      </c>
      <c r="N10" s="14">
        <f>(L10-M10)/M10</f>
        <v>-0.573147044901823</v>
      </c>
      <c r="O10" s="19">
        <v>344.22</v>
      </c>
      <c r="P10" s="19">
        <v>776.41</v>
      </c>
      <c r="Q10" s="14">
        <f>(O10-P10)/P10</f>
        <v>-0.556651769039554</v>
      </c>
      <c r="R10" s="19">
        <v>90.16</v>
      </c>
      <c r="S10" s="16">
        <v>510.33</v>
      </c>
      <c r="T10" s="14">
        <f>(R10-S10)/S10</f>
        <v>-0.823330002155468</v>
      </c>
    </row>
    <row r="11" ht="14.3" customHeight="1" spans="1:20">
      <c r="A11" s="17" t="s">
        <v>19</v>
      </c>
      <c r="B11" s="17" t="s">
        <v>20</v>
      </c>
      <c r="C11" s="13">
        <f>F11+I11+L11+O11+R11</f>
        <v>19754.28</v>
      </c>
      <c r="D11" s="13">
        <f>G11+J11+M11+P11+S11</f>
        <v>12604.24</v>
      </c>
      <c r="E11" s="18">
        <f>(C11-D11)/D11</f>
        <v>0.567272600331317</v>
      </c>
      <c r="F11" s="19">
        <v>952.38</v>
      </c>
      <c r="G11" s="19">
        <v>896.46</v>
      </c>
      <c r="H11" s="14">
        <f>(F11-G11)/G11</f>
        <v>0.0623786895120808</v>
      </c>
      <c r="I11" s="19">
        <v>4036.69</v>
      </c>
      <c r="J11" s="19">
        <v>5732.95</v>
      </c>
      <c r="K11" s="14">
        <f>(I11-J11)/J11</f>
        <v>-0.295879084938819</v>
      </c>
      <c r="L11" s="19">
        <v>4731.49</v>
      </c>
      <c r="M11" s="19">
        <v>2558.97</v>
      </c>
      <c r="N11" s="14">
        <f>(L11-M11)/M11</f>
        <v>0.848982207685123</v>
      </c>
      <c r="O11" s="19">
        <v>7202.57</v>
      </c>
      <c r="P11" s="19">
        <v>2495.19</v>
      </c>
      <c r="Q11" s="14">
        <f>(O11-P11)/P11</f>
        <v>1.88658178335117</v>
      </c>
      <c r="R11" s="19">
        <v>2831.15</v>
      </c>
      <c r="S11" s="16">
        <v>920.67</v>
      </c>
      <c r="T11" s="14">
        <f>(R11-S11)/S11</f>
        <v>2.07509748335451</v>
      </c>
    </row>
    <row r="12" ht="14.3" customHeight="1" spans="1:20">
      <c r="A12" s="17"/>
      <c r="B12" s="17" t="s">
        <v>21</v>
      </c>
      <c r="C12" s="13">
        <f>F12+I12+L12+O12+R12</f>
        <v>9843.72</v>
      </c>
      <c r="D12" s="13">
        <f>G12+J12+M12+P12+S12</f>
        <v>8397.48</v>
      </c>
      <c r="E12" s="18">
        <f>(C12-D12)/D12</f>
        <v>0.172223095500079</v>
      </c>
      <c r="F12" s="19">
        <v>454.95</v>
      </c>
      <c r="G12" s="19">
        <v>813.72</v>
      </c>
      <c r="H12" s="14">
        <f>(F12-G12)/G12</f>
        <v>-0.440901047043209</v>
      </c>
      <c r="I12" s="19">
        <v>5386.54</v>
      </c>
      <c r="J12" s="19">
        <v>3127.99</v>
      </c>
      <c r="K12" s="14">
        <f>(I12-J12)/J12</f>
        <v>0.722045147203156</v>
      </c>
      <c r="L12" s="19">
        <v>812.89</v>
      </c>
      <c r="M12" s="19">
        <v>1699.41</v>
      </c>
      <c r="N12" s="14">
        <f>(L12-M12)/M12</f>
        <v>-0.521663400827346</v>
      </c>
      <c r="O12" s="19">
        <v>2199.99</v>
      </c>
      <c r="P12" s="19">
        <v>1762.55</v>
      </c>
      <c r="Q12" s="14">
        <f>(O12-P12)/P12</f>
        <v>0.248185867067601</v>
      </c>
      <c r="R12" s="19">
        <v>989.35</v>
      </c>
      <c r="S12" s="16">
        <v>993.81</v>
      </c>
      <c r="T12" s="14">
        <f>(R12-S12)/S12</f>
        <v>-0.00448777935420244</v>
      </c>
    </row>
    <row r="13" ht="14.3" customHeight="1" spans="1:20">
      <c r="A13" s="17"/>
      <c r="B13" s="17" t="s">
        <v>22</v>
      </c>
      <c r="C13" s="13">
        <f>F13+I13+L13+O13+R13</f>
        <v>14842.76</v>
      </c>
      <c r="D13" s="13">
        <f>G13+J13+M13+P13+S13</f>
        <v>12720.63</v>
      </c>
      <c r="E13" s="18">
        <f>(C13-D13)/D13</f>
        <v>0.166825856895453</v>
      </c>
      <c r="F13" s="19">
        <v>1307.89</v>
      </c>
      <c r="G13" s="19">
        <v>950.84</v>
      </c>
      <c r="H13" s="14">
        <f>(F13-G13)/G13</f>
        <v>0.375510075301838</v>
      </c>
      <c r="I13" s="19">
        <v>4828.83</v>
      </c>
      <c r="J13" s="19">
        <v>6545.32</v>
      </c>
      <c r="K13" s="14">
        <f>(I13-J13)/J13</f>
        <v>-0.262246918408878</v>
      </c>
      <c r="L13" s="19">
        <v>3546.88</v>
      </c>
      <c r="M13" s="19">
        <v>2475.41</v>
      </c>
      <c r="N13" s="14">
        <f>(L13-M13)/M13</f>
        <v>0.432845468023479</v>
      </c>
      <c r="O13" s="19">
        <v>2957.06</v>
      </c>
      <c r="P13" s="19">
        <v>1988.5</v>
      </c>
      <c r="Q13" s="14">
        <f>(O13-P13)/P13</f>
        <v>0.48708071410611</v>
      </c>
      <c r="R13" s="19">
        <v>2202.1</v>
      </c>
      <c r="S13" s="16">
        <v>760.56</v>
      </c>
      <c r="T13" s="14">
        <f>(R13-S13)/S13</f>
        <v>1.89536657199958</v>
      </c>
    </row>
    <row r="14" ht="14.3" customHeight="1" spans="1:20">
      <c r="A14" s="17"/>
      <c r="B14" s="17" t="s">
        <v>23</v>
      </c>
      <c r="C14" s="13">
        <f>F14+I14+L14+O14+R14</f>
        <v>15261.85</v>
      </c>
      <c r="D14" s="13">
        <f>G14+J14+M14+P14+S14</f>
        <v>13089.41</v>
      </c>
      <c r="E14" s="18">
        <f>(C14-D14)/D14</f>
        <v>0.165969283565875</v>
      </c>
      <c r="F14" s="19">
        <v>576.49</v>
      </c>
      <c r="G14" s="19">
        <v>373.19</v>
      </c>
      <c r="H14" s="14">
        <f>(F14-G14)/G14</f>
        <v>0.544762721401967</v>
      </c>
      <c r="I14" s="19">
        <v>4117.12</v>
      </c>
      <c r="J14" s="19">
        <v>4635.49</v>
      </c>
      <c r="K14" s="14">
        <f>(I14-J14)/J14</f>
        <v>-0.111826365713226</v>
      </c>
      <c r="L14" s="19">
        <v>5528.45</v>
      </c>
      <c r="M14" s="19">
        <v>2727.87</v>
      </c>
      <c r="N14" s="14">
        <f>(L14-M14)/M14</f>
        <v>1.02665449599871</v>
      </c>
      <c r="O14" s="19">
        <v>1777.1</v>
      </c>
      <c r="P14" s="19">
        <v>3509.91</v>
      </c>
      <c r="Q14" s="14">
        <f>(O14-P14)/P14</f>
        <v>-0.493690721414509</v>
      </c>
      <c r="R14" s="19">
        <v>3262.69</v>
      </c>
      <c r="S14" s="16">
        <v>1842.95</v>
      </c>
      <c r="T14" s="14">
        <f>(R14-S14)/S14</f>
        <v>0.770362733660707</v>
      </c>
    </row>
    <row r="15" ht="14.3" customHeight="1" spans="1:20">
      <c r="A15" s="17"/>
      <c r="B15" s="17" t="s">
        <v>24</v>
      </c>
      <c r="C15" s="13">
        <f>F15+I15+L15+O15+R15</f>
        <v>14182.32</v>
      </c>
      <c r="D15" s="13">
        <f>G15+J15+M15+P15+S15</f>
        <v>12502.41</v>
      </c>
      <c r="E15" s="18">
        <f>(C15-D15)/D15</f>
        <v>0.134366894062825</v>
      </c>
      <c r="F15" s="19">
        <v>1646.34</v>
      </c>
      <c r="G15" s="19">
        <v>1715.53</v>
      </c>
      <c r="H15" s="14">
        <f>(F15-G15)/G15</f>
        <v>-0.0403315593431768</v>
      </c>
      <c r="I15" s="19">
        <v>6847.55</v>
      </c>
      <c r="J15" s="19">
        <v>7699.86</v>
      </c>
      <c r="K15" s="14">
        <f>(I15-J15)/J15</f>
        <v>-0.110691622964573</v>
      </c>
      <c r="L15" s="19">
        <v>1920.37</v>
      </c>
      <c r="M15" s="19">
        <v>919.26</v>
      </c>
      <c r="N15" s="14">
        <f>(L15-M15)/M15</f>
        <v>1.08903900963819</v>
      </c>
      <c r="O15" s="19">
        <v>1999.95</v>
      </c>
      <c r="P15" s="19">
        <v>1105.86</v>
      </c>
      <c r="Q15" s="14">
        <f>(O15-P15)/P15</f>
        <v>0.808501980359178</v>
      </c>
      <c r="R15" s="19">
        <v>1768.11</v>
      </c>
      <c r="S15" s="16">
        <v>1061.9</v>
      </c>
      <c r="T15" s="14">
        <f>(R15-S15)/S15</f>
        <v>0.665043789434033</v>
      </c>
    </row>
    <row r="16" ht="14.3" customHeight="1" spans="1:20">
      <c r="A16" s="17"/>
      <c r="B16" s="17" t="s">
        <v>25</v>
      </c>
      <c r="C16" s="13">
        <f>F16+I16+L16+O16+R16</f>
        <v>6279.97</v>
      </c>
      <c r="D16" s="13">
        <f>G16+J16+M16+P16+S16</f>
        <v>6069.95</v>
      </c>
      <c r="E16" s="14">
        <f>(C16-D16)/D16</f>
        <v>0.0345999555185792</v>
      </c>
      <c r="F16" s="19">
        <v>674.07</v>
      </c>
      <c r="G16" s="19">
        <v>632.85</v>
      </c>
      <c r="H16" s="14">
        <f>(F16-G16)/G16</f>
        <v>0.0651339179900451</v>
      </c>
      <c r="I16" s="19">
        <v>2623.87</v>
      </c>
      <c r="J16" s="19">
        <v>2886.7</v>
      </c>
      <c r="K16" s="14">
        <f>(I16-J16)/J16</f>
        <v>-0.0910486022101361</v>
      </c>
      <c r="L16" s="19">
        <v>1277.44</v>
      </c>
      <c r="M16" s="19">
        <v>1042.77</v>
      </c>
      <c r="N16" s="14">
        <f>(L16-M16)/M16</f>
        <v>0.225044832513402</v>
      </c>
      <c r="O16" s="19">
        <v>992.36</v>
      </c>
      <c r="P16" s="19">
        <v>1295.83</v>
      </c>
      <c r="Q16" s="14">
        <f>(O16-P16)/P16</f>
        <v>-0.234189669941273</v>
      </c>
      <c r="R16" s="19">
        <v>712.23</v>
      </c>
      <c r="S16" s="16">
        <v>211.8</v>
      </c>
      <c r="T16" s="14">
        <f>(R16-S16)/S16</f>
        <v>2.36274787535411</v>
      </c>
    </row>
    <row r="17" ht="14.3" customHeight="1" spans="1:20">
      <c r="A17" s="17"/>
      <c r="B17" s="17" t="s">
        <v>26</v>
      </c>
      <c r="C17" s="13">
        <f>F17+I17+L17+O17+R17</f>
        <v>12436.58</v>
      </c>
      <c r="D17" s="13">
        <f>G17+J17+M17+P17+S17</f>
        <v>12704.62</v>
      </c>
      <c r="E17" s="14">
        <f>(C17-D17)/D17</f>
        <v>-0.0210978368499021</v>
      </c>
      <c r="F17" s="19">
        <v>604.02</v>
      </c>
      <c r="G17" s="19">
        <v>842.17</v>
      </c>
      <c r="H17" s="14">
        <f>(F17-G17)/G17</f>
        <v>-0.282781386180937</v>
      </c>
      <c r="I17" s="19">
        <v>4180.45</v>
      </c>
      <c r="J17" s="19">
        <v>5607.71</v>
      </c>
      <c r="K17" s="14">
        <f>(I17-J17)/J17</f>
        <v>-0.254517441165824</v>
      </c>
      <c r="L17" s="19">
        <v>2140.56</v>
      </c>
      <c r="M17" s="19">
        <v>2305.48</v>
      </c>
      <c r="N17" s="14">
        <f>(L17-M17)/M17</f>
        <v>-0.0715339105088745</v>
      </c>
      <c r="O17" s="19">
        <v>2265.25</v>
      </c>
      <c r="P17" s="19">
        <v>2779.16</v>
      </c>
      <c r="Q17" s="14">
        <f>(O17-P17)/P17</f>
        <v>-0.184915586004404</v>
      </c>
      <c r="R17" s="19">
        <v>3246.3</v>
      </c>
      <c r="S17" s="16">
        <v>1170.1</v>
      </c>
      <c r="T17" s="14">
        <f>(R17-S17)/S17</f>
        <v>1.77437825826852</v>
      </c>
    </row>
    <row r="18" ht="14.3" customHeight="1" spans="1:20">
      <c r="A18" s="17"/>
      <c r="B18" s="17" t="s">
        <v>27</v>
      </c>
      <c r="C18" s="13">
        <f>F18+I18+L18+O18+R18</f>
        <v>22930.18</v>
      </c>
      <c r="D18" s="13">
        <f>G18+J18+M18+P18+S18</f>
        <v>23472.86</v>
      </c>
      <c r="E18" s="14">
        <f>(C18-D18)/D18</f>
        <v>-0.0231194664817155</v>
      </c>
      <c r="F18" s="19">
        <v>1644.49</v>
      </c>
      <c r="G18" s="19">
        <v>3313.18</v>
      </c>
      <c r="H18" s="14">
        <f>(F18-G18)/G18</f>
        <v>-0.503652080478573</v>
      </c>
      <c r="I18" s="19">
        <v>7787.22</v>
      </c>
      <c r="J18" s="19">
        <v>8330.01</v>
      </c>
      <c r="K18" s="14">
        <f>(I18-J18)/J18</f>
        <v>-0.0651607861215052</v>
      </c>
      <c r="L18" s="19">
        <v>3643.37</v>
      </c>
      <c r="M18" s="19">
        <v>2606.1</v>
      </c>
      <c r="N18" s="14">
        <f>(L18-M18)/M18</f>
        <v>0.398016192778481</v>
      </c>
      <c r="O18" s="19">
        <v>3777.91</v>
      </c>
      <c r="P18" s="19">
        <v>4421.86</v>
      </c>
      <c r="Q18" s="14">
        <f>(O18-P18)/P18</f>
        <v>-0.145628762556933</v>
      </c>
      <c r="R18" s="19">
        <v>6077.19</v>
      </c>
      <c r="S18" s="16">
        <v>4801.71</v>
      </c>
      <c r="T18" s="14">
        <f>(R18-S18)/S18</f>
        <v>0.265630369180979</v>
      </c>
    </row>
    <row r="19" ht="14.3" customHeight="1" spans="1:20">
      <c r="A19" s="17"/>
      <c r="B19" s="17" t="s">
        <v>28</v>
      </c>
      <c r="C19" s="13">
        <f>F19+I19+L19+O19+R19</f>
        <v>16082.76</v>
      </c>
      <c r="D19" s="13">
        <f>G19+J19+M19+P19+S19</f>
        <v>17258.09</v>
      </c>
      <c r="E19" s="14">
        <f>(C19-D19)/D19</f>
        <v>-0.068103133081355</v>
      </c>
      <c r="F19" s="19">
        <v>1104.68</v>
      </c>
      <c r="G19" s="19">
        <v>1568.5</v>
      </c>
      <c r="H19" s="14">
        <f>(F19-G19)/G19</f>
        <v>-0.295709276378706</v>
      </c>
      <c r="I19" s="19">
        <v>8039.33</v>
      </c>
      <c r="J19" s="19">
        <v>8915.38</v>
      </c>
      <c r="K19" s="14">
        <f>(I19-J19)/J19</f>
        <v>-0.0982627773577794</v>
      </c>
      <c r="L19" s="19">
        <v>1852.79</v>
      </c>
      <c r="M19" s="19">
        <v>1902.94</v>
      </c>
      <c r="N19" s="14">
        <f>(L19-M19)/M19</f>
        <v>-0.0263539575604066</v>
      </c>
      <c r="O19" s="19">
        <v>2546.15</v>
      </c>
      <c r="P19" s="19">
        <v>2434.39</v>
      </c>
      <c r="Q19" s="14">
        <f>(O19-P19)/P19</f>
        <v>0.0459088313704872</v>
      </c>
      <c r="R19" s="19">
        <v>2539.81</v>
      </c>
      <c r="S19" s="16">
        <v>2436.88</v>
      </c>
      <c r="T19" s="14">
        <f>(R19-S19)/S19</f>
        <v>0.0422384360329601</v>
      </c>
    </row>
    <row r="20" ht="14.3" customHeight="1" spans="1:20">
      <c r="A20" s="17"/>
      <c r="B20" s="17" t="s">
        <v>29</v>
      </c>
      <c r="C20" s="13">
        <f>F20+I20+L20+O20+R20</f>
        <v>17624.44</v>
      </c>
      <c r="D20" s="13">
        <f>G20+J20+M20+P20+S20</f>
        <v>20399.6</v>
      </c>
      <c r="E20" s="14">
        <f>(C20-D20)/D20</f>
        <v>-0.136039922351419</v>
      </c>
      <c r="F20" s="19">
        <v>2445.39</v>
      </c>
      <c r="G20" s="19">
        <v>1908.09</v>
      </c>
      <c r="H20" s="14">
        <f>(F20-G20)/G20</f>
        <v>0.281590491014575</v>
      </c>
      <c r="I20" s="19">
        <v>9422.73</v>
      </c>
      <c r="J20" s="19">
        <v>11596.46</v>
      </c>
      <c r="K20" s="14">
        <f>(I20-J20)/J20</f>
        <v>-0.187447721114892</v>
      </c>
      <c r="L20" s="19">
        <v>2394.83</v>
      </c>
      <c r="M20" s="19">
        <v>3634.13</v>
      </c>
      <c r="N20" s="14">
        <f>(L20-M20)/M20</f>
        <v>-0.341016969673622</v>
      </c>
      <c r="O20" s="19">
        <v>1875.84</v>
      </c>
      <c r="P20" s="19">
        <v>1675.93</v>
      </c>
      <c r="Q20" s="14">
        <f>(O20-P20)/P20</f>
        <v>0.119283024947343</v>
      </c>
      <c r="R20" s="19">
        <v>1485.65</v>
      </c>
      <c r="S20" s="16">
        <v>1584.99</v>
      </c>
      <c r="T20" s="14">
        <f>(R20-S20)/S20</f>
        <v>-0.0626754742932132</v>
      </c>
    </row>
    <row r="21" ht="14.3" customHeight="1" spans="1:20">
      <c r="A21" s="17"/>
      <c r="B21" s="17" t="s">
        <v>30</v>
      </c>
      <c r="C21" s="13">
        <f>F21+I21+L21+O21+R21</f>
        <v>6830.93</v>
      </c>
      <c r="D21" s="13">
        <f>G21+J21+M21+P21+S21</f>
        <v>8509.21</v>
      </c>
      <c r="E21" s="14">
        <f>(C21-D21)/D21</f>
        <v>-0.197231000292624</v>
      </c>
      <c r="F21" s="19">
        <v>191.39</v>
      </c>
      <c r="G21" s="19">
        <v>695.52</v>
      </c>
      <c r="H21" s="14">
        <f>(F21-G21)/G21</f>
        <v>-0.724824591672418</v>
      </c>
      <c r="I21" s="19">
        <v>3117.49</v>
      </c>
      <c r="J21" s="19">
        <v>3806</v>
      </c>
      <c r="K21" s="14">
        <f>(I21-J21)/J21</f>
        <v>-0.180901208617972</v>
      </c>
      <c r="L21" s="19">
        <v>748.98</v>
      </c>
      <c r="M21" s="19">
        <v>1260.86</v>
      </c>
      <c r="N21" s="14">
        <f>(L21-M21)/M21</f>
        <v>-0.405976872928001</v>
      </c>
      <c r="O21" s="19">
        <v>1036.55</v>
      </c>
      <c r="P21" s="19">
        <v>1081.3</v>
      </c>
      <c r="Q21" s="14">
        <f>(O21-P21)/P21</f>
        <v>-0.0413853694626838</v>
      </c>
      <c r="R21" s="19">
        <v>1736.52</v>
      </c>
      <c r="S21" s="16">
        <v>1665.53</v>
      </c>
      <c r="T21" s="14">
        <f>(R21-S21)/S21</f>
        <v>0.0426230689330123</v>
      </c>
    </row>
    <row r="22" ht="14.3" customHeight="1" spans="1:20">
      <c r="A22" s="17"/>
      <c r="B22" s="17" t="s">
        <v>31</v>
      </c>
      <c r="C22" s="13">
        <f>F22+I22+L22+O22+R22</f>
        <v>6794.12</v>
      </c>
      <c r="D22" s="13">
        <f>G22+J22+M22+P22+S22</f>
        <v>8881.51</v>
      </c>
      <c r="E22" s="14">
        <f>(C22-D22)/D22</f>
        <v>-0.235026476353683</v>
      </c>
      <c r="F22" s="19">
        <v>389.93</v>
      </c>
      <c r="G22" s="19">
        <v>806.19</v>
      </c>
      <c r="H22" s="14">
        <f>(F22-G22)/G22</f>
        <v>-0.516329897418723</v>
      </c>
      <c r="I22" s="19">
        <v>2586.86</v>
      </c>
      <c r="J22" s="19">
        <v>4054.6</v>
      </c>
      <c r="K22" s="14">
        <f>(I22-J22)/J22</f>
        <v>-0.361993784836975</v>
      </c>
      <c r="L22" s="19">
        <v>1012.01</v>
      </c>
      <c r="M22" s="19">
        <v>1665.48</v>
      </c>
      <c r="N22" s="14">
        <f>(L22-M22)/M22</f>
        <v>-0.392361361289238</v>
      </c>
      <c r="O22" s="19">
        <v>1392.28</v>
      </c>
      <c r="P22" s="19">
        <v>1578.95</v>
      </c>
      <c r="Q22" s="14">
        <f>(O22-P22)/P22</f>
        <v>-0.118224136293106</v>
      </c>
      <c r="R22" s="19">
        <v>1413.04</v>
      </c>
      <c r="S22" s="16">
        <v>776.29</v>
      </c>
      <c r="T22" s="14">
        <f>(R22-S22)/S22</f>
        <v>0.820247587885971</v>
      </c>
    </row>
    <row r="23" ht="14.3" customHeight="1" spans="1:20">
      <c r="A23" s="17"/>
      <c r="B23" s="17" t="s">
        <v>32</v>
      </c>
      <c r="C23" s="13">
        <f>F23+I23+L23+O23+R23</f>
        <v>16445.2</v>
      </c>
      <c r="D23" s="13">
        <f>G23+J23+M23+P23+S23</f>
        <v>23429.49</v>
      </c>
      <c r="E23" s="20">
        <f>(C23-D23)/D23</f>
        <v>-0.298098251391729</v>
      </c>
      <c r="F23" s="19">
        <v>1424.84</v>
      </c>
      <c r="G23" s="19">
        <v>2263.52</v>
      </c>
      <c r="H23" s="14">
        <f>(F23-G23)/G23</f>
        <v>-0.370520251643458</v>
      </c>
      <c r="I23" s="19">
        <v>7163.66</v>
      </c>
      <c r="J23" s="19">
        <v>12559.53</v>
      </c>
      <c r="K23" s="14">
        <f>(I23-J23)/J23</f>
        <v>-0.429623560754264</v>
      </c>
      <c r="L23" s="19">
        <v>3033.75</v>
      </c>
      <c r="M23" s="19">
        <v>3277.16</v>
      </c>
      <c r="N23" s="14">
        <f>(L23-M23)/M23</f>
        <v>-0.0742746768543494</v>
      </c>
      <c r="O23" s="19">
        <v>2693.01</v>
      </c>
      <c r="P23" s="19">
        <v>3093.14</v>
      </c>
      <c r="Q23" s="14">
        <f>(O23-P23)/P23</f>
        <v>-0.129360455718137</v>
      </c>
      <c r="R23" s="19">
        <v>2129.94</v>
      </c>
      <c r="S23" s="16">
        <v>2236.14</v>
      </c>
      <c r="T23" s="14">
        <f>(R23-S23)/S23</f>
        <v>-0.047492554133462</v>
      </c>
    </row>
    <row r="24" ht="14.3" customHeight="1" spans="1:20">
      <c r="A24" s="17"/>
      <c r="B24" s="17" t="s">
        <v>33</v>
      </c>
      <c r="C24" s="13">
        <f>F24+I24+L24+O24+R24</f>
        <v>35717.55</v>
      </c>
      <c r="D24" s="13">
        <f>G24+J24+M24+P24+S24</f>
        <v>51515.09</v>
      </c>
      <c r="E24" s="20">
        <f>(C24-D24)/D24</f>
        <v>-0.306658495598086</v>
      </c>
      <c r="F24" s="19">
        <v>2746.83</v>
      </c>
      <c r="G24" s="19">
        <v>2806.36</v>
      </c>
      <c r="H24" s="14">
        <f>(F24-G24)/G24</f>
        <v>-0.0212125315355123</v>
      </c>
      <c r="I24" s="19">
        <v>14983.31</v>
      </c>
      <c r="J24" s="19">
        <v>24945.07</v>
      </c>
      <c r="K24" s="14">
        <f>(I24-J24)/J24</f>
        <v>-0.399347847089625</v>
      </c>
      <c r="L24" s="19">
        <v>4341.38</v>
      </c>
      <c r="M24" s="19">
        <v>6160.99</v>
      </c>
      <c r="N24" s="14">
        <f>(L24-M24)/M24</f>
        <v>-0.295343767803551</v>
      </c>
      <c r="O24" s="19">
        <v>8010.71</v>
      </c>
      <c r="P24" s="19">
        <v>8008.06</v>
      </c>
      <c r="Q24" s="14">
        <f>(O24-P24)/P24</f>
        <v>0.000330916601523919</v>
      </c>
      <c r="R24" s="19">
        <v>5635.32</v>
      </c>
      <c r="S24" s="16">
        <v>9594.61</v>
      </c>
      <c r="T24" s="14">
        <f>(R24-S24)/S24</f>
        <v>-0.412657731788994</v>
      </c>
    </row>
    <row r="25" ht="14.3" customHeight="1" spans="1:20">
      <c r="A25" s="17"/>
      <c r="B25" s="17" t="s">
        <v>34</v>
      </c>
      <c r="C25" s="13">
        <f>F25+I25+L25+O25+R25</f>
        <v>8167.28</v>
      </c>
      <c r="D25" s="13">
        <f>G25+J25+M25+P25+S25</f>
        <v>12601.94</v>
      </c>
      <c r="E25" s="20">
        <f>(C25-D25)/D25</f>
        <v>-0.351902960972676</v>
      </c>
      <c r="F25" s="19">
        <v>1220.92</v>
      </c>
      <c r="G25" s="19">
        <v>2145.23</v>
      </c>
      <c r="H25" s="14">
        <f>(F25-G25)/G25</f>
        <v>-0.430867552663351</v>
      </c>
      <c r="I25" s="19">
        <v>2269.43</v>
      </c>
      <c r="J25" s="19">
        <v>5337.02</v>
      </c>
      <c r="K25" s="14">
        <f>(I25-J25)/J25</f>
        <v>-0.574775811220494</v>
      </c>
      <c r="L25" s="19">
        <v>1550.43</v>
      </c>
      <c r="M25" s="19">
        <v>1861.77</v>
      </c>
      <c r="N25" s="14">
        <f>(L25-M25)/M25</f>
        <v>-0.167227960489212</v>
      </c>
      <c r="O25" s="19">
        <v>1804.04</v>
      </c>
      <c r="P25" s="19">
        <v>2707.84</v>
      </c>
      <c r="Q25" s="14">
        <f>(O25-P25)/P25</f>
        <v>-0.333771567005436</v>
      </c>
      <c r="R25" s="19">
        <v>1322.46</v>
      </c>
      <c r="S25" s="16">
        <v>550.08</v>
      </c>
      <c r="T25" s="14">
        <f>(R25-S25)/S25</f>
        <v>1.40412303664921</v>
      </c>
    </row>
    <row r="26" ht="14.3" customHeight="1" spans="1:20">
      <c r="A26" s="17"/>
      <c r="B26" s="17" t="s">
        <v>35</v>
      </c>
      <c r="C26" s="13">
        <f>F26+I26+L26+O26+R26</f>
        <v>7498.61</v>
      </c>
      <c r="D26" s="13">
        <f>G26+J26+M26+P26+S26</f>
        <v>11630.96</v>
      </c>
      <c r="E26" s="20">
        <f>(C26-D26)/D26</f>
        <v>-0.355288815368637</v>
      </c>
      <c r="F26" s="19">
        <v>611.53</v>
      </c>
      <c r="G26" s="19">
        <v>1113.6</v>
      </c>
      <c r="H26" s="14">
        <f>(F26-G26)/G26</f>
        <v>-0.45085308908046</v>
      </c>
      <c r="I26" s="19">
        <v>3923.86</v>
      </c>
      <c r="J26" s="19">
        <v>6542.39</v>
      </c>
      <c r="K26" s="14">
        <f>(I26-J26)/J26</f>
        <v>-0.400240584862718</v>
      </c>
      <c r="L26" s="19">
        <v>1189.8</v>
      </c>
      <c r="M26" s="19">
        <v>1876.61</v>
      </c>
      <c r="N26" s="14">
        <f>(L26-M26)/M26</f>
        <v>-0.36598440805495</v>
      </c>
      <c r="O26" s="19">
        <v>796.98</v>
      </c>
      <c r="P26" s="19">
        <v>1268.1</v>
      </c>
      <c r="Q26" s="14">
        <f>(O26-P26)/P26</f>
        <v>-0.371516441920984</v>
      </c>
      <c r="R26" s="19">
        <v>976.44</v>
      </c>
      <c r="S26" s="16">
        <v>830.26</v>
      </c>
      <c r="T26" s="14">
        <f>(R26-S26)/S26</f>
        <v>0.176065328933105</v>
      </c>
    </row>
    <row r="27" ht="14.3" customHeight="1" spans="1:20">
      <c r="A27" s="17"/>
      <c r="B27" s="17" t="s">
        <v>36</v>
      </c>
      <c r="C27" s="13">
        <f>F27+I27+L27+O27+R27</f>
        <v>25028.96</v>
      </c>
      <c r="D27" s="13">
        <f>G27+J27+M27+P27+S27</f>
        <v>39630.36</v>
      </c>
      <c r="E27" s="20">
        <f>(C27-D27)/D27</f>
        <v>-0.368439751745884</v>
      </c>
      <c r="F27" s="19">
        <v>2315.35</v>
      </c>
      <c r="G27" s="19">
        <v>4532.29</v>
      </c>
      <c r="H27" s="14">
        <f>(F27-G27)/G27</f>
        <v>-0.489143457280977</v>
      </c>
      <c r="I27" s="19">
        <v>11484.38</v>
      </c>
      <c r="J27" s="19">
        <v>14897.92</v>
      </c>
      <c r="K27" s="14">
        <f>(I27-J27)/J27</f>
        <v>-0.229128630036945</v>
      </c>
      <c r="L27" s="19">
        <v>3309.62</v>
      </c>
      <c r="M27" s="19">
        <v>5277.53</v>
      </c>
      <c r="N27" s="14">
        <f>(L27-M27)/M27</f>
        <v>-0.372884663848429</v>
      </c>
      <c r="O27" s="19">
        <v>4514.49</v>
      </c>
      <c r="P27" s="19">
        <v>5642.56</v>
      </c>
      <c r="Q27" s="14">
        <f>(O27-P27)/P27</f>
        <v>-0.199921666761187</v>
      </c>
      <c r="R27" s="19">
        <v>3405.12</v>
      </c>
      <c r="S27" s="16">
        <v>9280.06</v>
      </c>
      <c r="T27" s="14">
        <f>(R27-S27)/S27</f>
        <v>-0.633071337900832</v>
      </c>
    </row>
    <row r="28" ht="14.3" customHeight="1" spans="1:20">
      <c r="A28" s="17"/>
      <c r="B28" s="17" t="s">
        <v>37</v>
      </c>
      <c r="C28" s="13">
        <f>F28+I28+L28+O28+R28</f>
        <v>10090.31</v>
      </c>
      <c r="D28" s="13">
        <f>G28+J28+M28+P28+S28</f>
        <v>16775.69</v>
      </c>
      <c r="E28" s="20">
        <f>(C28-D28)/D28</f>
        <v>-0.398515947779197</v>
      </c>
      <c r="F28" s="19">
        <v>883</v>
      </c>
      <c r="G28" s="19">
        <v>1085.66</v>
      </c>
      <c r="H28" s="14">
        <f>(F28-G28)/G28</f>
        <v>-0.18666985980878</v>
      </c>
      <c r="I28" s="19">
        <v>4732.67</v>
      </c>
      <c r="J28" s="19">
        <v>10352.88</v>
      </c>
      <c r="K28" s="14">
        <f>(I28-J28)/J28</f>
        <v>-0.542864401016915</v>
      </c>
      <c r="L28" s="19">
        <v>1495.84</v>
      </c>
      <c r="M28" s="19">
        <v>2700.6</v>
      </c>
      <c r="N28" s="14">
        <f>(L28-M28)/M28</f>
        <v>-0.446108272235799</v>
      </c>
      <c r="O28" s="19">
        <v>2015.04</v>
      </c>
      <c r="P28" s="19">
        <v>1335.05</v>
      </c>
      <c r="Q28" s="14">
        <f>(O28-P28)/P28</f>
        <v>0.509336728961462</v>
      </c>
      <c r="R28" s="19">
        <v>963.76</v>
      </c>
      <c r="S28" s="16">
        <v>1301.5</v>
      </c>
      <c r="T28" s="14">
        <f>(R28-S28)/S28</f>
        <v>-0.259500576258164</v>
      </c>
    </row>
    <row r="29" ht="14.3" customHeight="1" spans="1:20">
      <c r="A29" s="17"/>
      <c r="B29" s="17" t="s">
        <v>38</v>
      </c>
      <c r="C29" s="13">
        <f>F29+I29+L29+O29+R29</f>
        <v>24246.07</v>
      </c>
      <c r="D29" s="13">
        <f>G29+J29+M29+P29+S29</f>
        <v>41475.83</v>
      </c>
      <c r="E29" s="20">
        <f>(C29-D29)/D29</f>
        <v>-0.415416882555455</v>
      </c>
      <c r="F29" s="19">
        <v>2574.26</v>
      </c>
      <c r="G29" s="19">
        <v>4183.96</v>
      </c>
      <c r="H29" s="14">
        <f>(F29-G29)/G29</f>
        <v>-0.384731211579461</v>
      </c>
      <c r="I29" s="19">
        <v>11751.42</v>
      </c>
      <c r="J29" s="19">
        <v>22856.48</v>
      </c>
      <c r="K29" s="14">
        <f>(I29-J29)/J29</f>
        <v>-0.485860464953484</v>
      </c>
      <c r="L29" s="19">
        <v>3240.57</v>
      </c>
      <c r="M29" s="19">
        <v>6255.83</v>
      </c>
      <c r="N29" s="14">
        <f>(L29-M29)/M29</f>
        <v>-0.481991997864392</v>
      </c>
      <c r="O29" s="19">
        <v>3643.07</v>
      </c>
      <c r="P29" s="19">
        <v>3947.28</v>
      </c>
      <c r="Q29" s="14">
        <f>(O29-P29)/P29</f>
        <v>-0.0770682596623498</v>
      </c>
      <c r="R29" s="19">
        <v>3036.75</v>
      </c>
      <c r="S29" s="16">
        <v>4232.28</v>
      </c>
      <c r="T29" s="14">
        <f>(R29-S29)/S29</f>
        <v>-0.28247894751765</v>
      </c>
    </row>
    <row r="30" ht="14.3" customHeight="1" spans="1:20">
      <c r="A30" s="17"/>
      <c r="B30" s="17" t="s">
        <v>39</v>
      </c>
      <c r="C30" s="13">
        <f>F30+I30+L30+O30+R30</f>
        <v>23774.98</v>
      </c>
      <c r="D30" s="13">
        <f>G30+J30+M30+P30+S30</f>
        <v>41084.71</v>
      </c>
      <c r="E30" s="20">
        <f>(C30-D30)/D30</f>
        <v>-0.421318052384938</v>
      </c>
      <c r="F30" s="19">
        <v>2132.82</v>
      </c>
      <c r="G30" s="19">
        <v>5479.65</v>
      </c>
      <c r="H30" s="14">
        <f>(F30-G30)/G30</f>
        <v>-0.610774410774411</v>
      </c>
      <c r="I30" s="19">
        <v>9653.76</v>
      </c>
      <c r="J30" s="19">
        <v>18422.88</v>
      </c>
      <c r="K30" s="14">
        <f>(I30-J30)/J30</f>
        <v>-0.475990724577265</v>
      </c>
      <c r="L30" s="19">
        <v>3340.72</v>
      </c>
      <c r="M30" s="19">
        <v>6975.3</v>
      </c>
      <c r="N30" s="14">
        <f>(L30-M30)/M30</f>
        <v>-0.521064326982352</v>
      </c>
      <c r="O30" s="19">
        <v>5369.3</v>
      </c>
      <c r="P30" s="19">
        <v>5810.49</v>
      </c>
      <c r="Q30" s="14">
        <f>(O30-P30)/P30</f>
        <v>-0.0759299129677531</v>
      </c>
      <c r="R30" s="19">
        <v>3278.38</v>
      </c>
      <c r="S30" s="16">
        <v>4396.39</v>
      </c>
      <c r="T30" s="14">
        <f>(R30-S30)/S30</f>
        <v>-0.254301824906344</v>
      </c>
    </row>
    <row r="31" ht="14.3" customHeight="1" spans="1:20">
      <c r="A31" s="17"/>
      <c r="B31" s="17" t="s">
        <v>40</v>
      </c>
      <c r="C31" s="13">
        <f>F31+I31+L31+O31+R31</f>
        <v>6300.56</v>
      </c>
      <c r="D31" s="13">
        <f>G31+J31+M31+P31+S31</f>
        <v>12661.55</v>
      </c>
      <c r="E31" s="20">
        <f>(C31-D31)/D31</f>
        <v>-0.502386358700159</v>
      </c>
      <c r="F31" s="19">
        <v>414.54</v>
      </c>
      <c r="G31" s="19">
        <v>885.67</v>
      </c>
      <c r="H31" s="14">
        <f>(F31-G31)/G31</f>
        <v>-0.531947565120191</v>
      </c>
      <c r="I31" s="19">
        <v>2931.11</v>
      </c>
      <c r="J31" s="19">
        <v>7391.6</v>
      </c>
      <c r="K31" s="14">
        <f>(I31-J31)/J31</f>
        <v>-0.603453920666703</v>
      </c>
      <c r="L31" s="19">
        <v>708.5</v>
      </c>
      <c r="M31" s="19">
        <v>730.62</v>
      </c>
      <c r="N31" s="14">
        <f>(L31-M31)/M31</f>
        <v>-0.0302756562919165</v>
      </c>
      <c r="O31" s="19">
        <v>1471.44</v>
      </c>
      <c r="P31" s="19">
        <v>1360.86</v>
      </c>
      <c r="Q31" s="14">
        <f>(O31-P31)/P31</f>
        <v>0.0812574401481417</v>
      </c>
      <c r="R31" s="19">
        <v>774.97</v>
      </c>
      <c r="S31" s="16">
        <v>2292.8</v>
      </c>
      <c r="T31" s="14">
        <f>(R31-S31)/S31</f>
        <v>-0.661998429867411</v>
      </c>
    </row>
    <row r="32" ht="15" customHeight="1" spans="1:20">
      <c r="A32" s="17" t="s">
        <v>41</v>
      </c>
      <c r="B32" s="17" t="s">
        <v>42</v>
      </c>
      <c r="C32" s="13">
        <f>F32+I32+L32+O32+R32</f>
        <v>6713.46</v>
      </c>
      <c r="D32" s="13">
        <f>G32+J32+M32+P32+S32</f>
        <v>4187.36</v>
      </c>
      <c r="E32" s="18">
        <f>(C32-D32)/D32</f>
        <v>0.603267930151695</v>
      </c>
      <c r="F32" s="19">
        <v>408.56</v>
      </c>
      <c r="G32" s="19">
        <v>362.37</v>
      </c>
      <c r="H32" s="14">
        <f>(F32-G32)/G32</f>
        <v>0.127466401744074</v>
      </c>
      <c r="I32" s="19">
        <v>2806.97</v>
      </c>
      <c r="J32" s="19">
        <v>2201.74</v>
      </c>
      <c r="K32" s="14">
        <f>(I32-J32)/J32</f>
        <v>0.274887134720721</v>
      </c>
      <c r="L32" s="19">
        <v>1425.46</v>
      </c>
      <c r="M32" s="19">
        <v>505.85</v>
      </c>
      <c r="N32" s="14">
        <f>(L32-M32)/M32</f>
        <v>1.81794998517347</v>
      </c>
      <c r="O32" s="19">
        <v>1310.4</v>
      </c>
      <c r="P32" s="19">
        <v>612.9</v>
      </c>
      <c r="Q32" s="14">
        <f>(O32-P32)/P32</f>
        <v>1.13803230543319</v>
      </c>
      <c r="R32" s="19">
        <v>762.07</v>
      </c>
      <c r="S32" s="16">
        <v>504.5</v>
      </c>
      <c r="T32" s="14">
        <f>(R32-S32)/S32</f>
        <v>0.510545094152626</v>
      </c>
    </row>
    <row r="33" ht="14.3" customHeight="1" spans="1:20">
      <c r="A33" s="17"/>
      <c r="B33" s="17" t="s">
        <v>43</v>
      </c>
      <c r="C33" s="13">
        <f>F33+I33+L33+O33+R33</f>
        <v>12347.29</v>
      </c>
      <c r="D33" s="13">
        <f>G33+J33+M33+P33+S33</f>
        <v>11827.03</v>
      </c>
      <c r="E33" s="18">
        <f>(C33-D33)/D33</f>
        <v>0.0439890657248691</v>
      </c>
      <c r="F33" s="19">
        <v>958.15</v>
      </c>
      <c r="G33" s="19">
        <v>817.63</v>
      </c>
      <c r="H33" s="14">
        <f>(F33-G33)/G33</f>
        <v>0.171862578427895</v>
      </c>
      <c r="I33" s="19">
        <v>5594.59</v>
      </c>
      <c r="J33" s="19">
        <v>6761.81</v>
      </c>
      <c r="K33" s="14">
        <f>(I33-J33)/J33</f>
        <v>-0.17261946135724</v>
      </c>
      <c r="L33" s="19">
        <v>1845.64</v>
      </c>
      <c r="M33" s="19">
        <v>1958.43</v>
      </c>
      <c r="N33" s="14">
        <f>(L33-M33)/M33</f>
        <v>-0.057592050775366</v>
      </c>
      <c r="O33" s="19">
        <v>2019.51</v>
      </c>
      <c r="P33" s="19">
        <v>1319.55</v>
      </c>
      <c r="Q33" s="14">
        <f>(O33-P33)/P33</f>
        <v>0.530453563714903</v>
      </c>
      <c r="R33" s="19">
        <v>1929.4</v>
      </c>
      <c r="S33" s="16">
        <v>969.61</v>
      </c>
      <c r="T33" s="14">
        <f>(R33-S33)/S33</f>
        <v>0.989872216664432</v>
      </c>
    </row>
    <row r="34" ht="14.3" customHeight="1" spans="1:20">
      <c r="A34" s="17"/>
      <c r="B34" s="17" t="s">
        <v>44</v>
      </c>
      <c r="C34" s="13">
        <f>F34+I34+L34+O34+R34</f>
        <v>9645.72</v>
      </c>
      <c r="D34" s="13">
        <f>G34+J34+M34+P34+S34</f>
        <v>9816.68</v>
      </c>
      <c r="E34" s="14">
        <f>(C34-D34)/D34</f>
        <v>-0.0174152564818247</v>
      </c>
      <c r="F34" s="19">
        <v>1040.06</v>
      </c>
      <c r="G34" s="19">
        <v>1161.81</v>
      </c>
      <c r="H34" s="14">
        <f>(F34-G34)/G34</f>
        <v>-0.104793382739002</v>
      </c>
      <c r="I34" s="19">
        <v>3642.55</v>
      </c>
      <c r="J34" s="19">
        <v>3787.33</v>
      </c>
      <c r="K34" s="14">
        <f>(I34-J34)/J34</f>
        <v>-0.0382274583941721</v>
      </c>
      <c r="L34" s="19">
        <v>1009.46</v>
      </c>
      <c r="M34" s="19">
        <v>1574.54</v>
      </c>
      <c r="N34" s="14">
        <f>(L34-M34)/M34</f>
        <v>-0.358885769812136</v>
      </c>
      <c r="O34" s="19">
        <v>2589.95</v>
      </c>
      <c r="P34" s="19">
        <v>2123.22</v>
      </c>
      <c r="Q34" s="14">
        <f>(O34-P34)/P34</f>
        <v>0.219821780126412</v>
      </c>
      <c r="R34" s="19">
        <v>1363.7</v>
      </c>
      <c r="S34" s="16">
        <v>1169.78</v>
      </c>
      <c r="T34" s="14">
        <f>(R34-S34)/S34</f>
        <v>0.165774761066183</v>
      </c>
    </row>
    <row r="35" ht="14.3" customHeight="1" spans="1:20">
      <c r="A35" s="17"/>
      <c r="B35" s="17" t="s">
        <v>45</v>
      </c>
      <c r="C35" s="13">
        <f>F35+I35+L35+O35+R35</f>
        <v>4465.38</v>
      </c>
      <c r="D35" s="13">
        <f>G35+J35+M35+P35+S35</f>
        <v>4822.75</v>
      </c>
      <c r="E35" s="14">
        <f>(C35-D35)/D35</f>
        <v>-0.074100876056192</v>
      </c>
      <c r="F35" s="19">
        <v>249.77</v>
      </c>
      <c r="G35" s="19">
        <v>302.16</v>
      </c>
      <c r="H35" s="14">
        <f>(F35-G35)/G35</f>
        <v>-0.173384961609743</v>
      </c>
      <c r="I35" s="19">
        <v>1488.41</v>
      </c>
      <c r="J35" s="19">
        <v>2672.68</v>
      </c>
      <c r="K35" s="14">
        <f>(I35-J35)/J35</f>
        <v>-0.443102054866276</v>
      </c>
      <c r="L35" s="19">
        <v>935.86</v>
      </c>
      <c r="M35" s="19">
        <v>846.73</v>
      </c>
      <c r="N35" s="14">
        <f>(L35-M35)/M35</f>
        <v>0.105263779481062</v>
      </c>
      <c r="O35" s="19">
        <v>851.16</v>
      </c>
      <c r="P35" s="19">
        <v>518</v>
      </c>
      <c r="Q35" s="14">
        <f>(O35-P35)/P35</f>
        <v>0.643166023166023</v>
      </c>
      <c r="R35" s="19">
        <v>940.18</v>
      </c>
      <c r="S35" s="16">
        <v>483.18</v>
      </c>
      <c r="T35" s="14">
        <f>(R35-S35)/S35</f>
        <v>0.945817293762159</v>
      </c>
    </row>
    <row r="36" ht="14.3" customHeight="1" spans="1:20">
      <c r="A36" s="17"/>
      <c r="B36" s="17" t="s">
        <v>46</v>
      </c>
      <c r="C36" s="13">
        <f>F36+I36+L36+O36+R36</f>
        <v>9946.92</v>
      </c>
      <c r="D36" s="13">
        <f>G36+J36+M36+P36+S36</f>
        <v>11084.23</v>
      </c>
      <c r="E36" s="14">
        <f>(C36-D36)/D36</f>
        <v>-0.10260613502246</v>
      </c>
      <c r="F36" s="19">
        <v>904.95</v>
      </c>
      <c r="G36" s="19">
        <v>599.99</v>
      </c>
      <c r="H36" s="14">
        <f>(F36-G36)/G36</f>
        <v>0.508275137918965</v>
      </c>
      <c r="I36" s="19">
        <v>4101.48</v>
      </c>
      <c r="J36" s="19">
        <v>5735.96</v>
      </c>
      <c r="K36" s="14">
        <f>(I36-J36)/J36</f>
        <v>-0.284953172616267</v>
      </c>
      <c r="L36" s="19">
        <v>1621.66</v>
      </c>
      <c r="M36" s="19">
        <v>2084.16</v>
      </c>
      <c r="N36" s="14">
        <f>(L36-M36)/M36</f>
        <v>-0.221911945340089</v>
      </c>
      <c r="O36" s="19">
        <v>2196.94</v>
      </c>
      <c r="P36" s="19">
        <v>1641.47</v>
      </c>
      <c r="Q36" s="14">
        <f>(O36-P36)/P36</f>
        <v>0.338397899443791</v>
      </c>
      <c r="R36" s="19">
        <v>1121.89</v>
      </c>
      <c r="S36" s="16">
        <v>1022.65</v>
      </c>
      <c r="T36" s="14">
        <f>(R36-S36)/S36</f>
        <v>0.097041998728793</v>
      </c>
    </row>
    <row r="37" ht="14.3" customHeight="1" spans="1:20">
      <c r="A37" s="17"/>
      <c r="B37" s="17" t="s">
        <v>47</v>
      </c>
      <c r="C37" s="13">
        <f>F37+I37+L37+O37+R37</f>
        <v>12983.26</v>
      </c>
      <c r="D37" s="13">
        <f>G37+J37+M37+P37+S37</f>
        <v>14548.02</v>
      </c>
      <c r="E37" s="14">
        <f>(C37-D37)/D37</f>
        <v>-0.107558279408469</v>
      </c>
      <c r="F37" s="19">
        <v>1230.25</v>
      </c>
      <c r="G37" s="19">
        <v>1375.49</v>
      </c>
      <c r="H37" s="14">
        <f>(F37-G37)/G37</f>
        <v>-0.105591461951741</v>
      </c>
      <c r="I37" s="19">
        <v>5150.51</v>
      </c>
      <c r="J37" s="19">
        <v>6580.24</v>
      </c>
      <c r="K37" s="14">
        <f>(I37-J37)/J37</f>
        <v>-0.217276269558557</v>
      </c>
      <c r="L37" s="19">
        <v>1923.85</v>
      </c>
      <c r="M37" s="19">
        <v>3595.78</v>
      </c>
      <c r="N37" s="14">
        <f>(L37-M37)/M37</f>
        <v>-0.464970048223195</v>
      </c>
      <c r="O37" s="19">
        <v>2585.84</v>
      </c>
      <c r="P37" s="19">
        <v>1562.04</v>
      </c>
      <c r="Q37" s="14">
        <f>(O37-P37)/P37</f>
        <v>0.655424957107373</v>
      </c>
      <c r="R37" s="19">
        <v>2092.81</v>
      </c>
      <c r="S37" s="16">
        <v>1434.47</v>
      </c>
      <c r="T37" s="14">
        <f>(R37-S37)/S37</f>
        <v>0.45894302425286</v>
      </c>
    </row>
    <row r="38" ht="14.3" customHeight="1" spans="1:20">
      <c r="A38" s="17"/>
      <c r="B38" s="17" t="s">
        <v>48</v>
      </c>
      <c r="C38" s="13">
        <f>F38+I38+L38+O38+R38</f>
        <v>9101.4</v>
      </c>
      <c r="D38" s="13">
        <f>G38+J38+M38+P38+S38</f>
        <v>10481.15</v>
      </c>
      <c r="E38" s="14">
        <f>(C38-D38)/D38</f>
        <v>-0.131641089002638</v>
      </c>
      <c r="F38" s="19">
        <v>920.36</v>
      </c>
      <c r="G38" s="19">
        <v>1538.81</v>
      </c>
      <c r="H38" s="14">
        <f>(F38-G38)/G38</f>
        <v>-0.4019014693172</v>
      </c>
      <c r="I38" s="19">
        <v>3478.6</v>
      </c>
      <c r="J38" s="19">
        <v>4441.2</v>
      </c>
      <c r="K38" s="14">
        <f>(I38-J38)/J38</f>
        <v>-0.216743222552463</v>
      </c>
      <c r="L38" s="19">
        <v>1830.07</v>
      </c>
      <c r="M38" s="19">
        <v>1365.79</v>
      </c>
      <c r="N38" s="14">
        <f>(L38-M38)/M38</f>
        <v>0.339935129119411</v>
      </c>
      <c r="O38" s="19">
        <v>1769.13</v>
      </c>
      <c r="P38" s="19">
        <v>1192.16</v>
      </c>
      <c r="Q38" s="14">
        <f>(O38-P38)/P38</f>
        <v>0.483970272446651</v>
      </c>
      <c r="R38" s="19">
        <v>1103.24</v>
      </c>
      <c r="S38" s="16">
        <v>1943.19</v>
      </c>
      <c r="T38" s="14">
        <f>(R38-S38)/S38</f>
        <v>-0.432253150746968</v>
      </c>
    </row>
    <row r="39" ht="14.3" customHeight="1" spans="1:20">
      <c r="A39" s="17"/>
      <c r="B39" s="17" t="s">
        <v>49</v>
      </c>
      <c r="C39" s="13">
        <f>F39+I39+L39+O39+R39</f>
        <v>15438.91</v>
      </c>
      <c r="D39" s="13">
        <f>G39+J39+M39+P39+S39</f>
        <v>18182.16</v>
      </c>
      <c r="E39" s="14">
        <f>(C39-D39)/D39</f>
        <v>-0.150875913532826</v>
      </c>
      <c r="F39" s="19">
        <v>1020.85</v>
      </c>
      <c r="G39" s="19">
        <v>1797.27</v>
      </c>
      <c r="H39" s="14">
        <f>(F39-G39)/G39</f>
        <v>-0.431999643904366</v>
      </c>
      <c r="I39" s="19">
        <v>8019.93</v>
      </c>
      <c r="J39" s="19">
        <v>10694.2</v>
      </c>
      <c r="K39" s="14">
        <f>(I39-J39)/J39</f>
        <v>-0.25006732621421</v>
      </c>
      <c r="L39" s="19">
        <v>2080.27</v>
      </c>
      <c r="M39" s="19">
        <v>2005.09</v>
      </c>
      <c r="N39" s="14">
        <f>(L39-M39)/M39</f>
        <v>0.0374945763033081</v>
      </c>
      <c r="O39" s="19">
        <v>2648.79</v>
      </c>
      <c r="P39" s="19">
        <v>1643.84</v>
      </c>
      <c r="Q39" s="14">
        <f>(O39-P39)/P39</f>
        <v>0.611342953085458</v>
      </c>
      <c r="R39" s="19">
        <v>1669.07</v>
      </c>
      <c r="S39" s="16">
        <v>2041.76</v>
      </c>
      <c r="T39" s="14">
        <f>(R39-S39)/S39</f>
        <v>-0.182533696418776</v>
      </c>
    </row>
    <row r="40" ht="14.3" customHeight="1" spans="1:20">
      <c r="A40" s="17"/>
      <c r="B40" s="17" t="s">
        <v>50</v>
      </c>
      <c r="C40" s="13">
        <f>F40+I40+L40+O40+R40</f>
        <v>8402.05</v>
      </c>
      <c r="D40" s="13">
        <f>G40+J40+M40+P40+S40</f>
        <v>9935.61</v>
      </c>
      <c r="E40" s="14">
        <f>(C40-D40)/D40</f>
        <v>-0.15434985874043</v>
      </c>
      <c r="F40" s="19">
        <v>510.72</v>
      </c>
      <c r="G40" s="19">
        <v>513.9</v>
      </c>
      <c r="H40" s="14">
        <f>(F40-G40)/G40</f>
        <v>-0.00618797431406879</v>
      </c>
      <c r="I40" s="19">
        <v>2378.09</v>
      </c>
      <c r="J40" s="19">
        <v>2573.4</v>
      </c>
      <c r="K40" s="14">
        <f>(I40-J40)/J40</f>
        <v>-0.0758957021838812</v>
      </c>
      <c r="L40" s="19">
        <v>1861.38</v>
      </c>
      <c r="M40" s="19">
        <v>2162.94</v>
      </c>
      <c r="N40" s="14">
        <f>(L40-M40)/M40</f>
        <v>-0.139421343171794</v>
      </c>
      <c r="O40" s="19">
        <v>1776.04</v>
      </c>
      <c r="P40" s="19">
        <v>1716.57</v>
      </c>
      <c r="Q40" s="14">
        <f>(O40-P40)/P40</f>
        <v>0.0346446693114758</v>
      </c>
      <c r="R40" s="19">
        <v>1875.82</v>
      </c>
      <c r="S40" s="16">
        <v>2968.8</v>
      </c>
      <c r="T40" s="14">
        <f>(R40-S40)/S40</f>
        <v>-0.368155483697117</v>
      </c>
    </row>
    <row r="41" ht="14.3" customHeight="1" spans="1:20">
      <c r="A41" s="17"/>
      <c r="B41" s="17" t="s">
        <v>51</v>
      </c>
      <c r="C41" s="13">
        <f>F41+I41+L41+O41+R41</f>
        <v>4282.11</v>
      </c>
      <c r="D41" s="13">
        <f>G41+J41+M41+P41+S41</f>
        <v>5187.01</v>
      </c>
      <c r="E41" s="14">
        <f>(C41-D41)/D41</f>
        <v>-0.174455032860935</v>
      </c>
      <c r="F41" s="19">
        <v>246.48</v>
      </c>
      <c r="G41" s="19">
        <v>237.25</v>
      </c>
      <c r="H41" s="14">
        <f>(F41-G41)/G41</f>
        <v>0.0389041095890411</v>
      </c>
      <c r="I41" s="19">
        <v>1363.55</v>
      </c>
      <c r="J41" s="19">
        <v>1930.9</v>
      </c>
      <c r="K41" s="14">
        <f>(I41-J41)/J41</f>
        <v>-0.293826712931794</v>
      </c>
      <c r="L41" s="19">
        <v>1131.19</v>
      </c>
      <c r="M41" s="19">
        <v>1072.12</v>
      </c>
      <c r="N41" s="14">
        <f>(L41-M41)/M41</f>
        <v>0.0550964444278627</v>
      </c>
      <c r="O41" s="19">
        <v>643.31</v>
      </c>
      <c r="P41" s="19">
        <v>685.56</v>
      </c>
      <c r="Q41" s="14">
        <f>(O41-P41)/P41</f>
        <v>-0.0616284497345236</v>
      </c>
      <c r="R41" s="19">
        <v>897.58</v>
      </c>
      <c r="S41" s="16">
        <v>1261.18</v>
      </c>
      <c r="T41" s="14">
        <f>(R41-S41)/S41</f>
        <v>-0.288301431992261</v>
      </c>
    </row>
    <row r="42" ht="14.3" customHeight="1" spans="1:20">
      <c r="A42" s="17"/>
      <c r="B42" s="17" t="s">
        <v>52</v>
      </c>
      <c r="C42" s="13">
        <f>F42+I42+L42+O42+R42</f>
        <v>18545.47</v>
      </c>
      <c r="D42" s="13">
        <f>G42+J42+M42+P42+S42</f>
        <v>23000.3</v>
      </c>
      <c r="E42" s="14">
        <f>(C42-D42)/D42</f>
        <v>-0.193685734533897</v>
      </c>
      <c r="F42" s="19">
        <v>1333.44</v>
      </c>
      <c r="G42" s="19">
        <v>2006.87</v>
      </c>
      <c r="H42" s="14">
        <f>(F42-G42)/G42</f>
        <v>-0.335562343350591</v>
      </c>
      <c r="I42" s="19">
        <v>8833.24</v>
      </c>
      <c r="J42" s="19">
        <v>12169.31</v>
      </c>
      <c r="K42" s="14">
        <f>(I42-J42)/J42</f>
        <v>-0.27413797495503</v>
      </c>
      <c r="L42" s="19">
        <v>2301.66</v>
      </c>
      <c r="M42" s="19">
        <v>3600.4</v>
      </c>
      <c r="N42" s="14">
        <f>(L42-M42)/M42</f>
        <v>-0.360721030996556</v>
      </c>
      <c r="O42" s="19">
        <v>3302.34</v>
      </c>
      <c r="P42" s="19">
        <v>2376.53</v>
      </c>
      <c r="Q42" s="14">
        <f>(O42-P42)/P42</f>
        <v>0.389563775757091</v>
      </c>
      <c r="R42" s="19">
        <v>2774.79</v>
      </c>
      <c r="S42" s="16">
        <v>2847.19</v>
      </c>
      <c r="T42" s="14">
        <f>(R42-S42)/S42</f>
        <v>-0.0254285804600326</v>
      </c>
    </row>
    <row r="43" ht="14.3" customHeight="1" spans="1:20">
      <c r="A43" s="17"/>
      <c r="B43" s="17" t="s">
        <v>53</v>
      </c>
      <c r="C43" s="13">
        <f>F43+I43+L43+O43+R43</f>
        <v>15839.99</v>
      </c>
      <c r="D43" s="13">
        <f>G43+J43+M43+P43+S43</f>
        <v>20347.3</v>
      </c>
      <c r="E43" s="20">
        <f>(C43-D43)/D43</f>
        <v>-0.221518825593568</v>
      </c>
      <c r="F43" s="19">
        <v>1721.69</v>
      </c>
      <c r="G43" s="19">
        <v>1879.4</v>
      </c>
      <c r="H43" s="14">
        <f>(F43-G43)/G43</f>
        <v>-0.0839150792806215</v>
      </c>
      <c r="I43" s="19">
        <v>5670.82</v>
      </c>
      <c r="J43" s="19">
        <v>9842.75</v>
      </c>
      <c r="K43" s="14">
        <f>(I43-J43)/J43</f>
        <v>-0.423858169718829</v>
      </c>
      <c r="L43" s="19">
        <v>2613.64</v>
      </c>
      <c r="M43" s="19">
        <v>3361.54</v>
      </c>
      <c r="N43" s="14">
        <f>(L43-M43)/M43</f>
        <v>-0.222487312362786</v>
      </c>
      <c r="O43" s="19">
        <v>2665.17</v>
      </c>
      <c r="P43" s="19">
        <v>3100.71</v>
      </c>
      <c r="Q43" s="14">
        <f>(O43-P43)/P43</f>
        <v>-0.140464603268284</v>
      </c>
      <c r="R43" s="19">
        <v>3168.67</v>
      </c>
      <c r="S43" s="16">
        <v>2162.9</v>
      </c>
      <c r="T43" s="14">
        <f>(R43-S43)/S43</f>
        <v>0.465009940357853</v>
      </c>
    </row>
    <row r="44" ht="14.3" customHeight="1" spans="1:20">
      <c r="A44" s="17"/>
      <c r="B44" s="17" t="s">
        <v>54</v>
      </c>
      <c r="C44" s="13">
        <f>F44+I44+L44+O44+R44</f>
        <v>12796.2</v>
      </c>
      <c r="D44" s="13">
        <f>G44+J44+M44+P44+S44</f>
        <v>16545.93</v>
      </c>
      <c r="E44" s="20">
        <f>(C44-D44)/D44</f>
        <v>-0.226625520596304</v>
      </c>
      <c r="F44" s="19">
        <v>1311.99</v>
      </c>
      <c r="G44" s="19">
        <v>1017.97</v>
      </c>
      <c r="H44" s="14">
        <f>(F44-G44)/G44</f>
        <v>0.28882972975628</v>
      </c>
      <c r="I44" s="19">
        <v>5941</v>
      </c>
      <c r="J44" s="19">
        <v>9271.2</v>
      </c>
      <c r="K44" s="14">
        <f>(I44-J44)/J44</f>
        <v>-0.359198377772025</v>
      </c>
      <c r="L44" s="19">
        <v>1489.11</v>
      </c>
      <c r="M44" s="19">
        <v>2493.37</v>
      </c>
      <c r="N44" s="14">
        <f>(L44-M44)/M44</f>
        <v>-0.402772151746432</v>
      </c>
      <c r="O44" s="19">
        <v>2150.45</v>
      </c>
      <c r="P44" s="19">
        <v>1812.07</v>
      </c>
      <c r="Q44" s="14">
        <f>(O44-P44)/P44</f>
        <v>0.186736715469049</v>
      </c>
      <c r="R44" s="19">
        <v>1903.65</v>
      </c>
      <c r="S44" s="16">
        <v>1951.32</v>
      </c>
      <c r="T44" s="14">
        <f>(R44-S44)/S44</f>
        <v>-0.0244296168747309</v>
      </c>
    </row>
    <row r="45" ht="14.3" customHeight="1" spans="1:20">
      <c r="A45" s="17"/>
      <c r="B45" s="17" t="s">
        <v>55</v>
      </c>
      <c r="C45" s="13">
        <f>F45+I45+L45+O45+R45</f>
        <v>6712.67</v>
      </c>
      <c r="D45" s="13">
        <f>G45+J45+M45+P45+S45</f>
        <v>8828.27</v>
      </c>
      <c r="E45" s="20">
        <f>(C45-D45)/D45</f>
        <v>-0.239639249819047</v>
      </c>
      <c r="F45" s="19">
        <v>255.01</v>
      </c>
      <c r="G45" s="19">
        <v>330.94</v>
      </c>
      <c r="H45" s="14">
        <f>(F45-G45)/G45</f>
        <v>-0.22943736024657</v>
      </c>
      <c r="I45" s="19">
        <v>1802.39</v>
      </c>
      <c r="J45" s="19">
        <v>3329.18</v>
      </c>
      <c r="K45" s="14">
        <f>(I45-J45)/J45</f>
        <v>-0.458608426098919</v>
      </c>
      <c r="L45" s="19">
        <v>1550.49</v>
      </c>
      <c r="M45" s="19">
        <v>2227.99</v>
      </c>
      <c r="N45" s="14">
        <f>(L45-M45)/M45</f>
        <v>-0.30408574544769</v>
      </c>
      <c r="O45" s="19">
        <v>1481.82</v>
      </c>
      <c r="P45" s="19">
        <v>1686.15</v>
      </c>
      <c r="Q45" s="14">
        <f>(O45-P45)/P45</f>
        <v>-0.121181389556089</v>
      </c>
      <c r="R45" s="19">
        <v>1622.96</v>
      </c>
      <c r="S45" s="16">
        <v>1254.01</v>
      </c>
      <c r="T45" s="14">
        <f>(R45-S45)/S45</f>
        <v>0.29421615457612</v>
      </c>
    </row>
    <row r="46" ht="14.3" customHeight="1" spans="1:20">
      <c r="A46" s="17"/>
      <c r="B46" s="17" t="s">
        <v>56</v>
      </c>
      <c r="C46" s="13">
        <f>F46+I46+L46+O46+R46</f>
        <v>15843.61</v>
      </c>
      <c r="D46" s="13">
        <f>G46+J46+M46+P46+S46</f>
        <v>20872.78</v>
      </c>
      <c r="E46" s="20">
        <f>(C46-D46)/D46</f>
        <v>-0.240943947092816</v>
      </c>
      <c r="F46" s="19">
        <v>598.79</v>
      </c>
      <c r="G46" s="19">
        <v>619.87</v>
      </c>
      <c r="H46" s="14">
        <f>(F46-G46)/G46</f>
        <v>-0.0340071305273687</v>
      </c>
      <c r="I46" s="19">
        <v>4156.36</v>
      </c>
      <c r="J46" s="19">
        <v>7291.4</v>
      </c>
      <c r="K46" s="14">
        <f>(I46-J46)/J46</f>
        <v>-0.429964067257317</v>
      </c>
      <c r="L46" s="19">
        <v>3530.46</v>
      </c>
      <c r="M46" s="19">
        <v>6388.74</v>
      </c>
      <c r="N46" s="14">
        <f>(L46-M46)/M46</f>
        <v>-0.447393382732745</v>
      </c>
      <c r="O46" s="19">
        <v>1443.96</v>
      </c>
      <c r="P46" s="19">
        <v>919.04</v>
      </c>
      <c r="Q46" s="14">
        <f>(O46-P46)/P46</f>
        <v>0.571161211699164</v>
      </c>
      <c r="R46" s="19">
        <v>6114.04</v>
      </c>
      <c r="S46" s="16">
        <v>5653.73</v>
      </c>
      <c r="T46" s="14">
        <f>(R46-S46)/S46</f>
        <v>0.0814170467991928</v>
      </c>
    </row>
    <row r="47" ht="14.3" customHeight="1" spans="1:20">
      <c r="A47" s="17"/>
      <c r="B47" s="17" t="s">
        <v>57</v>
      </c>
      <c r="C47" s="13">
        <f>F47+I47+L47+O47+R47</f>
        <v>14590.84</v>
      </c>
      <c r="D47" s="13">
        <f>G47+J47+M47+P47+S47</f>
        <v>20054.33</v>
      </c>
      <c r="E47" s="20">
        <f>(C47-D47)/D47</f>
        <v>-0.272434431865836</v>
      </c>
      <c r="F47" s="19">
        <v>1562.23</v>
      </c>
      <c r="G47" s="19">
        <v>2326</v>
      </c>
      <c r="H47" s="14">
        <f>(F47-G47)/G47</f>
        <v>-0.328361994840929</v>
      </c>
      <c r="I47" s="19">
        <v>6707.73</v>
      </c>
      <c r="J47" s="19">
        <v>10035.42</v>
      </c>
      <c r="K47" s="14">
        <f>(I47-J47)/J47</f>
        <v>-0.331594492308244</v>
      </c>
      <c r="L47" s="19">
        <v>1821.63</v>
      </c>
      <c r="M47" s="19">
        <v>3334.35</v>
      </c>
      <c r="N47" s="14">
        <f>(L47-M47)/M47</f>
        <v>-0.453677628323361</v>
      </c>
      <c r="O47" s="19">
        <v>2357.1</v>
      </c>
      <c r="P47" s="19">
        <v>1887.74</v>
      </c>
      <c r="Q47" s="14">
        <f>(O47-P47)/P47</f>
        <v>0.248635935033426</v>
      </c>
      <c r="R47" s="19">
        <v>2142.15</v>
      </c>
      <c r="S47" s="16">
        <v>2470.82</v>
      </c>
      <c r="T47" s="14">
        <f>(R47-S47)/S47</f>
        <v>-0.133020616637392</v>
      </c>
    </row>
    <row r="48" ht="14.3" customHeight="1" spans="1:20">
      <c r="A48" s="17"/>
      <c r="B48" s="17" t="s">
        <v>58</v>
      </c>
      <c r="C48" s="13">
        <f>F48+I48+L48+O48+R48</f>
        <v>17269.4</v>
      </c>
      <c r="D48" s="13">
        <f>G48+J48+M48+P48+S48</f>
        <v>24686.64</v>
      </c>
      <c r="E48" s="20">
        <f>(C48-D48)/D48</f>
        <v>-0.300455631061983</v>
      </c>
      <c r="F48" s="19">
        <v>1754.11</v>
      </c>
      <c r="G48" s="19">
        <v>3713.89</v>
      </c>
      <c r="H48" s="14">
        <f>(F48-G48)/G48</f>
        <v>-0.527689296128857</v>
      </c>
      <c r="I48" s="19">
        <v>6074.41</v>
      </c>
      <c r="J48" s="19">
        <v>9648.72</v>
      </c>
      <c r="K48" s="14">
        <f>(I48-J48)/J48</f>
        <v>-0.370443955260387</v>
      </c>
      <c r="L48" s="19">
        <v>3365.84</v>
      </c>
      <c r="M48" s="19">
        <v>4057.44</v>
      </c>
      <c r="N48" s="14">
        <f>(L48-M48)/M48</f>
        <v>-0.170452304901613</v>
      </c>
      <c r="O48" s="19">
        <v>3036.61</v>
      </c>
      <c r="P48" s="19">
        <v>4047.87</v>
      </c>
      <c r="Q48" s="14">
        <f>(O48-P48)/P48</f>
        <v>-0.249825216718916</v>
      </c>
      <c r="R48" s="19">
        <v>3038.43</v>
      </c>
      <c r="S48" s="16">
        <v>3218.72</v>
      </c>
      <c r="T48" s="14">
        <f>(R48-S48)/S48</f>
        <v>-0.0560129492469056</v>
      </c>
    </row>
    <row r="49" ht="14.3" customHeight="1" spans="1:20">
      <c r="A49" s="17"/>
      <c r="B49" s="17" t="s">
        <v>59</v>
      </c>
      <c r="C49" s="13">
        <f>F49+I49+L49+O49+R49</f>
        <v>8506.94</v>
      </c>
      <c r="D49" s="13">
        <f>G49+J49+M49+P49+S49</f>
        <v>12917.44</v>
      </c>
      <c r="E49" s="20">
        <f>(C49-D49)/D49</f>
        <v>-0.341437622315257</v>
      </c>
      <c r="F49" s="19">
        <v>680.95</v>
      </c>
      <c r="G49" s="19">
        <v>1101.07</v>
      </c>
      <c r="H49" s="14">
        <f>(F49-G49)/G49</f>
        <v>-0.381556122680665</v>
      </c>
      <c r="I49" s="19">
        <v>2877.55</v>
      </c>
      <c r="J49" s="19">
        <v>4926.25</v>
      </c>
      <c r="K49" s="14">
        <f>(I49-J49)/J49</f>
        <v>-0.415874143618371</v>
      </c>
      <c r="L49" s="19">
        <v>1840.2</v>
      </c>
      <c r="M49" s="19">
        <v>2757.97</v>
      </c>
      <c r="N49" s="14">
        <f>(L49-M49)/M49</f>
        <v>-0.332770117151383</v>
      </c>
      <c r="O49" s="19">
        <v>2039.33</v>
      </c>
      <c r="P49" s="19">
        <v>2139.58</v>
      </c>
      <c r="Q49" s="14">
        <f>(O49-P49)/P49</f>
        <v>-0.0468549902317277</v>
      </c>
      <c r="R49" s="19">
        <v>1068.91</v>
      </c>
      <c r="S49" s="16">
        <v>1992.57</v>
      </c>
      <c r="T49" s="14">
        <f>(R49-S49)/S49</f>
        <v>-0.463552096036777</v>
      </c>
    </row>
    <row r="50" ht="14.3" customHeight="1" spans="1:20">
      <c r="A50" s="17"/>
      <c r="B50" s="17" t="s">
        <v>60</v>
      </c>
      <c r="C50" s="13">
        <f>F50+I50+L50+O50+R50</f>
        <v>2165.66</v>
      </c>
      <c r="D50" s="13">
        <f>G50+J50+M50+P50+S50</f>
        <v>3498.07</v>
      </c>
      <c r="E50" s="20">
        <f>(C50-D50)/D50</f>
        <v>-0.380898609804835</v>
      </c>
      <c r="F50" s="19">
        <v>124.72</v>
      </c>
      <c r="G50" s="19">
        <v>382.62</v>
      </c>
      <c r="H50" s="14">
        <f>(F50-G50)/G50</f>
        <v>-0.674036903455125</v>
      </c>
      <c r="I50" s="19">
        <v>982.4</v>
      </c>
      <c r="J50" s="19">
        <v>1623.3</v>
      </c>
      <c r="K50" s="14">
        <f>(I50-J50)/J50</f>
        <v>-0.39481303517526</v>
      </c>
      <c r="L50" s="19">
        <v>116.96</v>
      </c>
      <c r="M50" s="19">
        <v>564.45</v>
      </c>
      <c r="N50" s="14">
        <f>(L50-M50)/M50</f>
        <v>-0.792789441048809</v>
      </c>
      <c r="O50" s="19">
        <v>463.26</v>
      </c>
      <c r="P50" s="19">
        <v>621.92</v>
      </c>
      <c r="Q50" s="14">
        <f>(O50-P50)/P50</f>
        <v>-0.25511319783895</v>
      </c>
      <c r="R50" s="19">
        <v>478.32</v>
      </c>
      <c r="S50" s="16">
        <v>305.78</v>
      </c>
      <c r="T50" s="14">
        <f>(R50-S50)/S50</f>
        <v>0.564261887631631</v>
      </c>
    </row>
    <row r="51" ht="14.3" customHeight="1" spans="1:20">
      <c r="A51" s="17"/>
      <c r="B51" s="17" t="s">
        <v>61</v>
      </c>
      <c r="C51" s="13">
        <f>F51+I51+L51+O51+R51</f>
        <v>19465.93</v>
      </c>
      <c r="D51" s="13">
        <f>G51+J51+M51+P51+S51</f>
        <v>31881.5</v>
      </c>
      <c r="E51" s="20">
        <f>(C51-D51)/D51</f>
        <v>-0.38942866552703</v>
      </c>
      <c r="F51" s="19">
        <v>1499.39</v>
      </c>
      <c r="G51" s="19">
        <v>2747.74</v>
      </c>
      <c r="H51" s="14">
        <f>(F51-G51)/G51</f>
        <v>-0.454318822013728</v>
      </c>
      <c r="I51" s="19">
        <v>9377.34</v>
      </c>
      <c r="J51" s="19">
        <v>20291.96</v>
      </c>
      <c r="K51" s="14">
        <f>(I51-J51)/J51</f>
        <v>-0.537879041748555</v>
      </c>
      <c r="L51" s="19">
        <v>3355.04</v>
      </c>
      <c r="M51" s="19">
        <v>3812.87</v>
      </c>
      <c r="N51" s="14">
        <f>(L51-M51)/M51</f>
        <v>-0.120074904206018</v>
      </c>
      <c r="O51" s="19">
        <v>2789.22</v>
      </c>
      <c r="P51" s="19">
        <v>2480.27</v>
      </c>
      <c r="Q51" s="14">
        <f>(O51-P51)/P51</f>
        <v>0.124563051603253</v>
      </c>
      <c r="R51" s="19">
        <v>2444.94</v>
      </c>
      <c r="S51" s="16">
        <v>2548.66</v>
      </c>
      <c r="T51" s="14">
        <f>(R51-S51)/S51</f>
        <v>-0.040695895097816</v>
      </c>
    </row>
    <row r="52" ht="14.3" customHeight="1" spans="1:20">
      <c r="A52" s="17"/>
      <c r="B52" s="17" t="s">
        <v>62</v>
      </c>
      <c r="C52" s="13">
        <f>F52+I52+L52+O52+R52</f>
        <v>18076.91</v>
      </c>
      <c r="D52" s="13">
        <f>G52+J52+M52+P52+S52</f>
        <v>32318.7</v>
      </c>
      <c r="E52" s="20">
        <f>(C52-D52)/D52</f>
        <v>-0.440667167924452</v>
      </c>
      <c r="F52" s="19">
        <v>1791.32</v>
      </c>
      <c r="G52" s="19">
        <v>3082.84</v>
      </c>
      <c r="H52" s="14">
        <f>(F52-G52)/G52</f>
        <v>-0.41893838149239</v>
      </c>
      <c r="I52" s="19">
        <v>5982.56</v>
      </c>
      <c r="J52" s="19">
        <v>17039.32</v>
      </c>
      <c r="K52" s="14">
        <f>(I52-J52)/J52</f>
        <v>-0.648896786960982</v>
      </c>
      <c r="L52" s="19">
        <v>2304.95</v>
      </c>
      <c r="M52" s="19">
        <v>3708.47</v>
      </c>
      <c r="N52" s="14">
        <f>(L52-M52)/M52</f>
        <v>-0.378463355507797</v>
      </c>
      <c r="O52" s="19">
        <v>5492.84</v>
      </c>
      <c r="P52" s="19">
        <v>4803.84</v>
      </c>
      <c r="Q52" s="14">
        <f>(O52-P52)/P52</f>
        <v>0.143426925126565</v>
      </c>
      <c r="R52" s="19">
        <v>2505.24</v>
      </c>
      <c r="S52" s="16">
        <v>3684.23</v>
      </c>
      <c r="T52" s="14">
        <f>(R52-S52)/S52</f>
        <v>-0.320009879947777</v>
      </c>
    </row>
    <row r="53" ht="14.3" customHeight="1" spans="1:20">
      <c r="A53" s="17"/>
      <c r="B53" s="17" t="s">
        <v>63</v>
      </c>
      <c r="C53" s="13">
        <f>F53+I53+L53+O53+R53</f>
        <v>8080.47</v>
      </c>
      <c r="D53" s="13">
        <f>G53+J53+M53+P53+S53</f>
        <v>16348.73</v>
      </c>
      <c r="E53" s="20">
        <f>(C53-D53)/D53</f>
        <v>-0.505743259568174</v>
      </c>
      <c r="F53" s="19">
        <v>623.35</v>
      </c>
      <c r="G53" s="19">
        <v>1395.47</v>
      </c>
      <c r="H53" s="14">
        <f>(F53-G53)/G53</f>
        <v>-0.553304621382043</v>
      </c>
      <c r="I53" s="19">
        <v>2978.13</v>
      </c>
      <c r="J53" s="19">
        <v>7910.26</v>
      </c>
      <c r="K53" s="14">
        <f>(I53-J53)/J53</f>
        <v>-0.623510478795893</v>
      </c>
      <c r="L53" s="19">
        <v>1790.87</v>
      </c>
      <c r="M53" s="19">
        <v>3259.97</v>
      </c>
      <c r="N53" s="14">
        <f>(L53-M53)/M53</f>
        <v>-0.45064831884956</v>
      </c>
      <c r="O53" s="19">
        <v>1647.07</v>
      </c>
      <c r="P53" s="19">
        <v>2444.89</v>
      </c>
      <c r="Q53" s="14">
        <f>(O53-P53)/P53</f>
        <v>-0.326321429593969</v>
      </c>
      <c r="R53" s="19">
        <v>1041.05</v>
      </c>
      <c r="S53" s="16">
        <v>1338.14</v>
      </c>
      <c r="T53" s="14">
        <f>(R53-S53)/S53</f>
        <v>-0.222017128252649</v>
      </c>
    </row>
    <row r="54" ht="14.3" customHeight="1" spans="1:20">
      <c r="A54" s="17"/>
      <c r="B54" s="17" t="s">
        <v>64</v>
      </c>
      <c r="C54" s="13">
        <f>F54+I54+L54+O54+R54</f>
        <v>7947.58</v>
      </c>
      <c r="D54" s="13">
        <f>G54+J54+M54+P54+S54</f>
        <v>17291.35</v>
      </c>
      <c r="E54" s="20">
        <f>(C54-D54)/D54</f>
        <v>-0.540372498387922</v>
      </c>
      <c r="F54" s="19">
        <v>951.14</v>
      </c>
      <c r="G54" s="19">
        <v>1340.81</v>
      </c>
      <c r="H54" s="14">
        <f>(F54-G54)/G54</f>
        <v>-0.290622832466942</v>
      </c>
      <c r="I54" s="19">
        <v>3069.53</v>
      </c>
      <c r="J54" s="19">
        <v>9576.92</v>
      </c>
      <c r="K54" s="14">
        <f>(I54-J54)/J54</f>
        <v>-0.679486724333084</v>
      </c>
      <c r="L54" s="19">
        <v>1271.54</v>
      </c>
      <c r="M54" s="19">
        <v>2756.63</v>
      </c>
      <c r="N54" s="14">
        <f>(L54-M54)/M54</f>
        <v>-0.538733888842536</v>
      </c>
      <c r="O54" s="19">
        <v>1674.46</v>
      </c>
      <c r="P54" s="19">
        <v>2139.5</v>
      </c>
      <c r="Q54" s="14">
        <f>(O54-P54)/P54</f>
        <v>-0.217359196073849</v>
      </c>
      <c r="R54" s="19">
        <v>980.91</v>
      </c>
      <c r="S54" s="16">
        <v>1477.49</v>
      </c>
      <c r="T54" s="14">
        <f>(R54-S54)/S54</f>
        <v>-0.336097029421519</v>
      </c>
    </row>
    <row r="55" ht="14.3" customHeight="1" spans="1:20">
      <c r="A55" s="17"/>
      <c r="B55" s="17" t="s">
        <v>65</v>
      </c>
      <c r="C55" s="13">
        <f>F55+I55+L55+O55+R55</f>
        <v>3522.07</v>
      </c>
      <c r="D55" s="13">
        <f>G55+J55+M55+P55+S55</f>
        <v>9216.44</v>
      </c>
      <c r="E55" s="20">
        <f>(C55-D55)/D55</f>
        <v>-0.617849191227849</v>
      </c>
      <c r="F55" s="19">
        <v>300.9</v>
      </c>
      <c r="G55" s="19">
        <v>525.84</v>
      </c>
      <c r="H55" s="14">
        <f>(F55-G55)/G55</f>
        <v>-0.4277727065267</v>
      </c>
      <c r="I55" s="19">
        <v>1451.05</v>
      </c>
      <c r="J55" s="19">
        <v>3748.43</v>
      </c>
      <c r="K55" s="14">
        <f>(I55-J55)/J55</f>
        <v>-0.612891263809115</v>
      </c>
      <c r="L55" s="19">
        <v>373.85</v>
      </c>
      <c r="M55" s="19">
        <v>2615.45</v>
      </c>
      <c r="N55" s="14">
        <f>(L55-M55)/M55</f>
        <v>-0.857060926418016</v>
      </c>
      <c r="O55" s="19">
        <v>685.93</v>
      </c>
      <c r="P55" s="19">
        <v>1120.95</v>
      </c>
      <c r="Q55" s="14">
        <f>(O55-P55)/P55</f>
        <v>-0.388081537981177</v>
      </c>
      <c r="R55" s="19">
        <v>710.34</v>
      </c>
      <c r="S55" s="16">
        <v>1205.77</v>
      </c>
      <c r="T55" s="14">
        <f>(R55-S55)/S55</f>
        <v>-0.410882672483144</v>
      </c>
    </row>
    <row r="56" ht="14.3" customHeight="1" spans="1:20">
      <c r="A56" s="17" t="s">
        <v>66</v>
      </c>
      <c r="B56" s="17" t="s">
        <v>67</v>
      </c>
      <c r="C56" s="13">
        <f>F56+I56+L56+O56+R56</f>
        <v>4869.74</v>
      </c>
      <c r="D56" s="13">
        <f>G56+J56+M56+P56+S56</f>
        <v>0</v>
      </c>
      <c r="E56" s="14" t="e">
        <f>(C56-D56)/D56</f>
        <v>#DIV/0!</v>
      </c>
      <c r="F56" s="19">
        <v>403.94</v>
      </c>
      <c r="G56" s="21"/>
      <c r="H56" s="14" t="e">
        <f>(F56-G56)/G56</f>
        <v>#DIV/0!</v>
      </c>
      <c r="I56" s="19">
        <v>2075.58</v>
      </c>
      <c r="J56" s="21"/>
      <c r="K56" s="14" t="e">
        <f>(I56-J56)/J56</f>
        <v>#DIV/0!</v>
      </c>
      <c r="L56" s="19">
        <v>841.48</v>
      </c>
      <c r="M56" s="21"/>
      <c r="N56" s="14" t="e">
        <f>(L56-M56)/M56</f>
        <v>#DIV/0!</v>
      </c>
      <c r="O56" s="19">
        <v>855.03</v>
      </c>
      <c r="P56" s="21"/>
      <c r="Q56" s="14" t="e">
        <f>(O56-P56)/P56</f>
        <v>#DIV/0!</v>
      </c>
      <c r="R56" s="19">
        <v>693.71</v>
      </c>
      <c r="S56" s="16"/>
      <c r="T56" s="14" t="e">
        <f>(R56-S56)/S56</f>
        <v>#DIV/0!</v>
      </c>
    </row>
    <row r="57" ht="14.3" customHeight="1" spans="1:20">
      <c r="A57" s="17"/>
      <c r="B57" s="17" t="s">
        <v>68</v>
      </c>
      <c r="C57" s="13">
        <f>F57+I57+L57+O57+R57</f>
        <v>7791.07</v>
      </c>
      <c r="D57" s="13">
        <f>G57+J57+M57+P57+S57</f>
        <v>5394.18</v>
      </c>
      <c r="E57" s="18">
        <f>(C57-D57)/D57</f>
        <v>0.444347426300198</v>
      </c>
      <c r="F57" s="19">
        <v>916.22</v>
      </c>
      <c r="G57" s="19">
        <v>660.19</v>
      </c>
      <c r="H57" s="14">
        <f>(F57-G57)/G57</f>
        <v>0.387812599403202</v>
      </c>
      <c r="I57" s="19">
        <v>2504.86</v>
      </c>
      <c r="J57" s="19">
        <v>1964.82</v>
      </c>
      <c r="K57" s="14">
        <f>(I57-J57)/J57</f>
        <v>0.274854694068668</v>
      </c>
      <c r="L57" s="19">
        <v>1061.83</v>
      </c>
      <c r="M57" s="19">
        <v>709.52</v>
      </c>
      <c r="N57" s="14">
        <f>(L57-M57)/M57</f>
        <v>0.496546961325967</v>
      </c>
      <c r="O57" s="19">
        <v>1736.86</v>
      </c>
      <c r="P57" s="19">
        <v>1725.21</v>
      </c>
      <c r="Q57" s="14">
        <f>(O57-P57)/P57</f>
        <v>0.0067528011082708</v>
      </c>
      <c r="R57" s="19">
        <v>1571.3</v>
      </c>
      <c r="S57" s="16">
        <v>334.44</v>
      </c>
      <c r="T57" s="14">
        <f>(R57-S57)/S57</f>
        <v>3.69830163855998</v>
      </c>
    </row>
    <row r="58" ht="14.3" customHeight="1" spans="1:20">
      <c r="A58" s="17"/>
      <c r="B58" s="17" t="s">
        <v>69</v>
      </c>
      <c r="C58" s="13">
        <f>F58+I58+L58+O58+R58</f>
        <v>10398.74</v>
      </c>
      <c r="D58" s="13">
        <f>G58+J58+M58+P58+S58</f>
        <v>8544.45</v>
      </c>
      <c r="E58" s="18">
        <f>(C58-D58)/D58</f>
        <v>0.217016894007221</v>
      </c>
      <c r="F58" s="19">
        <v>907.04</v>
      </c>
      <c r="G58" s="19">
        <v>737.13</v>
      </c>
      <c r="H58" s="14">
        <f>(F58-G58)/G58</f>
        <v>0.230502082400662</v>
      </c>
      <c r="I58" s="19">
        <v>3145.69</v>
      </c>
      <c r="J58" s="19">
        <v>2498.31</v>
      </c>
      <c r="K58" s="14">
        <f>(I58-J58)/J58</f>
        <v>0.259127169966898</v>
      </c>
      <c r="L58" s="19">
        <v>2277.81</v>
      </c>
      <c r="M58" s="19">
        <v>1904.46</v>
      </c>
      <c r="N58" s="14">
        <f>(L58-M58)/M58</f>
        <v>0.196039822311836</v>
      </c>
      <c r="O58" s="19">
        <v>2252.62</v>
      </c>
      <c r="P58" s="19">
        <v>1805.61</v>
      </c>
      <c r="Q58" s="14">
        <f>(O58-P58)/P58</f>
        <v>0.247567304124368</v>
      </c>
      <c r="R58" s="19">
        <v>1815.58</v>
      </c>
      <c r="S58" s="16">
        <v>1598.94</v>
      </c>
      <c r="T58" s="14">
        <f>(R58-S58)/S58</f>
        <v>0.135489761967303</v>
      </c>
    </row>
    <row r="59" ht="14.3" customHeight="1" spans="1:20">
      <c r="A59" s="17"/>
      <c r="B59" s="17" t="s">
        <v>70</v>
      </c>
      <c r="C59" s="13">
        <f>F59+I59+L59+O59+R59</f>
        <v>15904.51</v>
      </c>
      <c r="D59" s="13">
        <f>G59+J59+M59+P59+S59</f>
        <v>14329.94</v>
      </c>
      <c r="E59" s="18">
        <f>(C59-D59)/D59</f>
        <v>0.109879734318497</v>
      </c>
      <c r="F59" s="19">
        <v>964.97</v>
      </c>
      <c r="G59" s="19">
        <v>1449.74</v>
      </c>
      <c r="H59" s="14">
        <f>(F59-G59)/G59</f>
        <v>-0.334384096458675</v>
      </c>
      <c r="I59" s="19">
        <v>6994.67</v>
      </c>
      <c r="J59" s="19">
        <v>6864.61</v>
      </c>
      <c r="K59" s="14">
        <f>(I59-J59)/J59</f>
        <v>0.0189464514371538</v>
      </c>
      <c r="L59" s="19">
        <v>2707.83</v>
      </c>
      <c r="M59" s="19">
        <v>2049.67</v>
      </c>
      <c r="N59" s="14">
        <f>(L59-M59)/M59</f>
        <v>0.321105348665883</v>
      </c>
      <c r="O59" s="19">
        <v>2863.37</v>
      </c>
      <c r="P59" s="19">
        <v>2195.8</v>
      </c>
      <c r="Q59" s="14">
        <f>(O59-P59)/P59</f>
        <v>0.304021313416522</v>
      </c>
      <c r="R59" s="19">
        <v>2373.67</v>
      </c>
      <c r="S59" s="16">
        <v>1770.12</v>
      </c>
      <c r="T59" s="14">
        <f>(R59-S59)/S59</f>
        <v>0.340965584254175</v>
      </c>
    </row>
    <row r="60" ht="14.3" customHeight="1" spans="1:20">
      <c r="A60" s="17"/>
      <c r="B60" s="17" t="s">
        <v>71</v>
      </c>
      <c r="C60" s="13">
        <f>F60+I60+L60+O60+R60</f>
        <v>5627.6</v>
      </c>
      <c r="D60" s="13">
        <f>G60+J60+M60+P60+S60</f>
        <v>5371.99</v>
      </c>
      <c r="E60" s="18">
        <f>(C60-D60)/D60</f>
        <v>0.0475819947542718</v>
      </c>
      <c r="F60" s="19">
        <v>530.08</v>
      </c>
      <c r="G60" s="19">
        <v>434.96</v>
      </c>
      <c r="H60" s="14">
        <f>(F60-G60)/G60</f>
        <v>0.218686775795476</v>
      </c>
      <c r="I60" s="19">
        <v>2742.35</v>
      </c>
      <c r="J60" s="19">
        <v>3008.57</v>
      </c>
      <c r="K60" s="14">
        <f>(I60-J60)/J60</f>
        <v>-0.0884872215039039</v>
      </c>
      <c r="L60" s="19">
        <v>812.58</v>
      </c>
      <c r="M60" s="19">
        <v>917.96</v>
      </c>
      <c r="N60" s="14">
        <f>(L60-M60)/M60</f>
        <v>-0.114798030415269</v>
      </c>
      <c r="O60" s="19">
        <v>962.7</v>
      </c>
      <c r="P60" s="19">
        <v>646.73</v>
      </c>
      <c r="Q60" s="14">
        <f>(O60-P60)/P60</f>
        <v>0.488565552858225</v>
      </c>
      <c r="R60" s="19">
        <v>579.89</v>
      </c>
      <c r="S60" s="16">
        <v>363.77</v>
      </c>
      <c r="T60" s="14">
        <f>(R60-S60)/S60</f>
        <v>0.594111663963493</v>
      </c>
    </row>
    <row r="61" ht="14.3" customHeight="1" spans="1:20">
      <c r="A61" s="17"/>
      <c r="B61" s="17" t="s">
        <v>72</v>
      </c>
      <c r="C61" s="13">
        <f>F61+I61+L61+O61+R61</f>
        <v>6690.15</v>
      </c>
      <c r="D61" s="13">
        <f>G61+J61+M61+P61+S61</f>
        <v>6617.97</v>
      </c>
      <c r="E61" s="18">
        <f>(C61-D61)/D61</f>
        <v>0.0109066677546136</v>
      </c>
      <c r="F61" s="19">
        <v>615.4</v>
      </c>
      <c r="G61" s="19">
        <v>777.04</v>
      </c>
      <c r="H61" s="14">
        <f>(F61-G61)/G61</f>
        <v>-0.208020179141357</v>
      </c>
      <c r="I61" s="19">
        <v>2770.67</v>
      </c>
      <c r="J61" s="19">
        <v>2839.1</v>
      </c>
      <c r="K61" s="14">
        <f>(I61-J61)/J61</f>
        <v>-0.0241027086048395</v>
      </c>
      <c r="L61" s="19">
        <v>1011.76</v>
      </c>
      <c r="M61" s="19">
        <v>1173.46</v>
      </c>
      <c r="N61" s="14">
        <f>(L61-M61)/M61</f>
        <v>-0.137797624120123</v>
      </c>
      <c r="O61" s="19">
        <v>1497.85</v>
      </c>
      <c r="P61" s="19">
        <v>1029.45</v>
      </c>
      <c r="Q61" s="14">
        <f>(O61-P61)/P61</f>
        <v>0.455000242848123</v>
      </c>
      <c r="R61" s="19">
        <v>794.47</v>
      </c>
      <c r="S61" s="16">
        <v>798.92</v>
      </c>
      <c r="T61" s="14">
        <f>(R61-S61)/S61</f>
        <v>-0.0055700195263605</v>
      </c>
    </row>
    <row r="62" ht="14.3" customHeight="1" spans="1:20">
      <c r="A62" s="17"/>
      <c r="B62" s="17" t="s">
        <v>73</v>
      </c>
      <c r="C62" s="13">
        <f>F62+I62+L62+O62+R62</f>
        <v>5315.34</v>
      </c>
      <c r="D62" s="13">
        <f>G62+J62+M62+P62+S62</f>
        <v>5264.01</v>
      </c>
      <c r="E62" s="18">
        <f>(C62-D62)/D62</f>
        <v>0.00975112129346275</v>
      </c>
      <c r="F62" s="19">
        <v>446.28</v>
      </c>
      <c r="G62" s="19">
        <v>341.25</v>
      </c>
      <c r="H62" s="14">
        <f>(F62-G62)/G62</f>
        <v>0.30778021978022</v>
      </c>
      <c r="I62" s="19">
        <v>2125.49</v>
      </c>
      <c r="J62" s="19">
        <v>2925.56</v>
      </c>
      <c r="K62" s="14">
        <f>(I62-J62)/J62</f>
        <v>-0.273475847359138</v>
      </c>
      <c r="L62" s="19">
        <v>1171.64</v>
      </c>
      <c r="M62" s="19">
        <v>1115.75</v>
      </c>
      <c r="N62" s="14">
        <f>(L62-M62)/M62</f>
        <v>0.0500918664575399</v>
      </c>
      <c r="O62" s="19">
        <v>989.3</v>
      </c>
      <c r="P62" s="19">
        <v>524.67</v>
      </c>
      <c r="Q62" s="14">
        <f>(O62-P62)/P62</f>
        <v>0.885566165399203</v>
      </c>
      <c r="R62" s="19">
        <v>582.63</v>
      </c>
      <c r="S62" s="16">
        <v>356.78</v>
      </c>
      <c r="T62" s="14">
        <f>(R62-S62)/S62</f>
        <v>0.633023151521946</v>
      </c>
    </row>
    <row r="63" ht="14.3" customHeight="1" spans="1:20">
      <c r="A63" s="17"/>
      <c r="B63" s="17" t="s">
        <v>74</v>
      </c>
      <c r="C63" s="13">
        <f>F63+I63+L63+O63+R63</f>
        <v>4769.6</v>
      </c>
      <c r="D63" s="13">
        <f>G63+J63+M63+P63+S63</f>
        <v>4801.38</v>
      </c>
      <c r="E63" s="14">
        <f>(C63-D63)/D63</f>
        <v>-0.00661893039084572</v>
      </c>
      <c r="F63" s="19">
        <v>415.22</v>
      </c>
      <c r="G63" s="19">
        <v>346.33</v>
      </c>
      <c r="H63" s="14">
        <f>(F63-G63)/G63</f>
        <v>0.198914330263044</v>
      </c>
      <c r="I63" s="19">
        <v>1445.01</v>
      </c>
      <c r="J63" s="19">
        <v>2120.56</v>
      </c>
      <c r="K63" s="14">
        <f>(I63-J63)/J63</f>
        <v>-0.318571509412608</v>
      </c>
      <c r="L63" s="19">
        <v>588.22</v>
      </c>
      <c r="M63" s="19">
        <v>1125.75</v>
      </c>
      <c r="N63" s="14">
        <f>(L63-M63)/M63</f>
        <v>-0.477486120364202</v>
      </c>
      <c r="O63" s="19">
        <v>1778.72</v>
      </c>
      <c r="P63" s="19">
        <v>688.09</v>
      </c>
      <c r="Q63" s="14">
        <f>(O63-P63)/P63</f>
        <v>1.58501068174221</v>
      </c>
      <c r="R63" s="19">
        <v>542.43</v>
      </c>
      <c r="S63" s="16">
        <v>520.65</v>
      </c>
      <c r="T63" s="14">
        <f>(R63-S63)/S63</f>
        <v>0.0418323249783923</v>
      </c>
    </row>
    <row r="64" ht="14.3" customHeight="1" spans="1:20">
      <c r="A64" s="17"/>
      <c r="B64" s="17" t="s">
        <v>75</v>
      </c>
      <c r="C64" s="13">
        <f>F64+I64+L64+O64+R64</f>
        <v>6748.16</v>
      </c>
      <c r="D64" s="13">
        <f>G64+J64+M64+P64+S64</f>
        <v>6881.52</v>
      </c>
      <c r="E64" s="14">
        <f>(C64-D64)/D64</f>
        <v>-0.0193794394261735</v>
      </c>
      <c r="F64" s="19">
        <v>547.38</v>
      </c>
      <c r="G64" s="19">
        <v>487.76</v>
      </c>
      <c r="H64" s="14">
        <f>(F64-G64)/G64</f>
        <v>0.122232245366574</v>
      </c>
      <c r="I64" s="19">
        <v>3559.47</v>
      </c>
      <c r="J64" s="19">
        <v>4019.88</v>
      </c>
      <c r="K64" s="14">
        <f>(I64-J64)/J64</f>
        <v>-0.11453326964984</v>
      </c>
      <c r="L64" s="19">
        <v>852.9</v>
      </c>
      <c r="M64" s="19">
        <v>1029.79</v>
      </c>
      <c r="N64" s="14">
        <f>(L64-M64)/M64</f>
        <v>-0.171772885733985</v>
      </c>
      <c r="O64" s="19">
        <v>1136.04</v>
      </c>
      <c r="P64" s="19">
        <v>830.89</v>
      </c>
      <c r="Q64" s="14">
        <f>(O64-P64)/P64</f>
        <v>0.367256796928595</v>
      </c>
      <c r="R64" s="19">
        <v>652.37</v>
      </c>
      <c r="S64" s="16">
        <v>513.2</v>
      </c>
      <c r="T64" s="14">
        <f>(R64-S64)/S64</f>
        <v>0.27118082618862</v>
      </c>
    </row>
    <row r="65" ht="14.3" customHeight="1" spans="1:20">
      <c r="A65" s="17"/>
      <c r="B65" s="17" t="s">
        <v>76</v>
      </c>
      <c r="C65" s="13">
        <f>F65+I65+L65+O65+R65</f>
        <v>8861.45</v>
      </c>
      <c r="D65" s="13">
        <f>G65+J65+M65+P65+S65</f>
        <v>9208.99</v>
      </c>
      <c r="E65" s="14">
        <f>(C65-D65)/D65</f>
        <v>-0.0377392091858066</v>
      </c>
      <c r="F65" s="19">
        <v>615.64</v>
      </c>
      <c r="G65" s="19">
        <v>928.89</v>
      </c>
      <c r="H65" s="14">
        <f>(F65-G65)/G65</f>
        <v>-0.337230457858304</v>
      </c>
      <c r="I65" s="19">
        <v>3664.12</v>
      </c>
      <c r="J65" s="19">
        <v>4402.57</v>
      </c>
      <c r="K65" s="14">
        <f>(I65-J65)/J65</f>
        <v>-0.16773157496644</v>
      </c>
      <c r="L65" s="19">
        <v>1452.68</v>
      </c>
      <c r="M65" s="19">
        <v>1769.06</v>
      </c>
      <c r="N65" s="14">
        <f>(L65-M65)/M65</f>
        <v>-0.178840740280149</v>
      </c>
      <c r="O65" s="19">
        <v>1510.41</v>
      </c>
      <c r="P65" s="19">
        <v>1347.29</v>
      </c>
      <c r="Q65" s="14">
        <f>(O65-P65)/P65</f>
        <v>0.121072671807851</v>
      </c>
      <c r="R65" s="19">
        <v>1618.6</v>
      </c>
      <c r="S65" s="16">
        <v>761.18</v>
      </c>
      <c r="T65" s="14">
        <f>(R65-S65)/S65</f>
        <v>1.12643527155206</v>
      </c>
    </row>
    <row r="66" ht="14.3" customHeight="1" spans="1:20">
      <c r="A66" s="17"/>
      <c r="B66" s="17" t="s">
        <v>77</v>
      </c>
      <c r="C66" s="13">
        <f>F66+I66+L66+O66+R66</f>
        <v>6905.39</v>
      </c>
      <c r="D66" s="13">
        <f>G66+J66+M66+P66+S66</f>
        <v>7282.47</v>
      </c>
      <c r="E66" s="14">
        <f>(C66-D66)/D66</f>
        <v>-0.0517791353757722</v>
      </c>
      <c r="F66" s="19">
        <v>409.65</v>
      </c>
      <c r="G66" s="19">
        <v>409.59</v>
      </c>
      <c r="H66" s="14">
        <f>(F66-G66)/G66</f>
        <v>0.000146487951366006</v>
      </c>
      <c r="I66" s="19">
        <v>2870.23</v>
      </c>
      <c r="J66" s="19">
        <v>3463.11</v>
      </c>
      <c r="K66" s="14">
        <f>(I66-J66)/J66</f>
        <v>-0.171198720225462</v>
      </c>
      <c r="L66" s="19">
        <v>1170.03</v>
      </c>
      <c r="M66" s="19">
        <v>1648.18</v>
      </c>
      <c r="N66" s="14">
        <f>(L66-M66)/M66</f>
        <v>-0.29010787656688</v>
      </c>
      <c r="O66" s="19">
        <v>1506.56</v>
      </c>
      <c r="P66" s="19">
        <v>997.57</v>
      </c>
      <c r="Q66" s="14">
        <f>(O66-P66)/P66</f>
        <v>0.510229858556292</v>
      </c>
      <c r="R66" s="19">
        <v>948.92</v>
      </c>
      <c r="S66" s="16">
        <v>764.02</v>
      </c>
      <c r="T66" s="14">
        <f>(R66-S66)/S66</f>
        <v>0.242009371482422</v>
      </c>
    </row>
    <row r="67" ht="14.3" customHeight="1" spans="1:20">
      <c r="A67" s="17"/>
      <c r="B67" s="17" t="s">
        <v>78</v>
      </c>
      <c r="C67" s="13">
        <f>F67+I67+L67+O67+R67</f>
        <v>7570.81</v>
      </c>
      <c r="D67" s="13">
        <f>G67+J67+M67+P67+S67</f>
        <v>8547.59</v>
      </c>
      <c r="E67" s="20">
        <f>(C67-D67)/D67</f>
        <v>-0.114275485838698</v>
      </c>
      <c r="F67" s="19">
        <v>1066.48</v>
      </c>
      <c r="G67" s="19">
        <v>1194.13</v>
      </c>
      <c r="H67" s="14">
        <f>(F67-G67)/G67</f>
        <v>-0.106897908937888</v>
      </c>
      <c r="I67" s="19">
        <v>3209.25</v>
      </c>
      <c r="J67" s="19">
        <v>3408.07</v>
      </c>
      <c r="K67" s="14">
        <f>(I67-J67)/J67</f>
        <v>-0.0583380036208177</v>
      </c>
      <c r="L67" s="19">
        <v>1135.09</v>
      </c>
      <c r="M67" s="19">
        <v>1660.24</v>
      </c>
      <c r="N67" s="14">
        <f>(L67-M67)/M67</f>
        <v>-0.316309690165277</v>
      </c>
      <c r="O67" s="19">
        <v>1237.15</v>
      </c>
      <c r="P67" s="19">
        <v>1113.42</v>
      </c>
      <c r="Q67" s="14">
        <f>(O67-P67)/P67</f>
        <v>0.111126080005748</v>
      </c>
      <c r="R67" s="19">
        <v>922.84</v>
      </c>
      <c r="S67" s="16">
        <v>1171.73</v>
      </c>
      <c r="T67" s="14">
        <f>(R67-S67)/S67</f>
        <v>-0.212412415829585</v>
      </c>
    </row>
    <row r="68" ht="14.3" customHeight="1" spans="1:20">
      <c r="A68" s="17"/>
      <c r="B68" s="17" t="s">
        <v>79</v>
      </c>
      <c r="C68" s="13">
        <f>F68+I68+L68+O68+R68</f>
        <v>6301.79</v>
      </c>
      <c r="D68" s="13">
        <f>G68+J68+M68+P68+S68</f>
        <v>7587.83</v>
      </c>
      <c r="E68" s="20">
        <f>(C68-D68)/D68</f>
        <v>-0.169487191990332</v>
      </c>
      <c r="F68" s="19">
        <v>485.4</v>
      </c>
      <c r="G68" s="19">
        <v>677.57</v>
      </c>
      <c r="H68" s="14">
        <f>(F68-G68)/G68</f>
        <v>-0.283616452912614</v>
      </c>
      <c r="I68" s="19">
        <v>2146.21</v>
      </c>
      <c r="J68" s="19">
        <v>3327.53</v>
      </c>
      <c r="K68" s="14">
        <f>(I68-J68)/J68</f>
        <v>-0.355014079512431</v>
      </c>
      <c r="L68" s="19">
        <v>1518.3</v>
      </c>
      <c r="M68" s="19">
        <v>2002.86</v>
      </c>
      <c r="N68" s="14">
        <f>(L68-M68)/M68</f>
        <v>-0.241934034330907</v>
      </c>
      <c r="O68" s="19">
        <v>1263.72</v>
      </c>
      <c r="P68" s="19">
        <v>1004.32</v>
      </c>
      <c r="Q68" s="14">
        <f>(O68-P68)/P68</f>
        <v>0.258284212203282</v>
      </c>
      <c r="R68" s="19">
        <v>888.16</v>
      </c>
      <c r="S68" s="16">
        <v>575.55</v>
      </c>
      <c r="T68" s="14">
        <f>(R68-S68)/S68</f>
        <v>0.543150030405699</v>
      </c>
    </row>
    <row r="69" ht="14.3" customHeight="1" spans="1:20">
      <c r="A69" s="17"/>
      <c r="B69" s="17" t="s">
        <v>80</v>
      </c>
      <c r="C69" s="13">
        <f>F69+I69+L69+O69+R69</f>
        <v>4305.07</v>
      </c>
      <c r="D69" s="13">
        <f>G69+J69+M69+P69+S69</f>
        <v>5195.55</v>
      </c>
      <c r="E69" s="20">
        <f>(C69-D69)/D69</f>
        <v>-0.171392826553493</v>
      </c>
      <c r="F69" s="19">
        <v>273.14</v>
      </c>
      <c r="G69" s="19">
        <v>305.08</v>
      </c>
      <c r="H69" s="14">
        <f>(F69-G69)/G69</f>
        <v>-0.104693850793235</v>
      </c>
      <c r="I69" s="19">
        <v>2064.98</v>
      </c>
      <c r="J69" s="19">
        <v>2768.45</v>
      </c>
      <c r="K69" s="14">
        <f>(I69-J69)/J69</f>
        <v>-0.254102476114793</v>
      </c>
      <c r="L69" s="19">
        <v>920.4</v>
      </c>
      <c r="M69" s="19">
        <v>1194.26</v>
      </c>
      <c r="N69" s="14">
        <f>(L69-M69)/M69</f>
        <v>-0.229313549813274</v>
      </c>
      <c r="O69" s="19">
        <v>675.14</v>
      </c>
      <c r="P69" s="19">
        <v>472.69</v>
      </c>
      <c r="Q69" s="14">
        <f>(O69-P69)/P69</f>
        <v>0.428293384670714</v>
      </c>
      <c r="R69" s="19">
        <v>371.41</v>
      </c>
      <c r="S69" s="16">
        <v>455.07</v>
      </c>
      <c r="T69" s="14">
        <f>(R69-S69)/S69</f>
        <v>-0.183839848814468</v>
      </c>
    </row>
    <row r="70" ht="14.3" customHeight="1" spans="1:20">
      <c r="A70" s="17"/>
      <c r="B70" s="17" t="s">
        <v>81</v>
      </c>
      <c r="C70" s="13">
        <f>F70+I70+L70+O70+R70</f>
        <v>4730.58</v>
      </c>
      <c r="D70" s="13">
        <f>G70+J70+M70+P70+S70</f>
        <v>6033.86</v>
      </c>
      <c r="E70" s="20">
        <f>(C70-D70)/D70</f>
        <v>-0.215994404908301</v>
      </c>
      <c r="F70" s="19">
        <v>283.68</v>
      </c>
      <c r="G70" s="19">
        <v>339.77</v>
      </c>
      <c r="H70" s="14">
        <f>(F70-G70)/G70</f>
        <v>-0.165082261529858</v>
      </c>
      <c r="I70" s="19">
        <v>1087.97</v>
      </c>
      <c r="J70" s="19">
        <v>1877.17</v>
      </c>
      <c r="K70" s="14">
        <f>(I70-J70)/J70</f>
        <v>-0.420420100470389</v>
      </c>
      <c r="L70" s="19">
        <v>1597.03</v>
      </c>
      <c r="M70" s="19">
        <v>1815.11</v>
      </c>
      <c r="N70" s="14">
        <f>(L70-M70)/M70</f>
        <v>-0.120146988336795</v>
      </c>
      <c r="O70" s="19">
        <v>1026.41</v>
      </c>
      <c r="P70" s="19">
        <v>1310.53</v>
      </c>
      <c r="Q70" s="14">
        <f>(O70-P70)/P70</f>
        <v>-0.216797784102615</v>
      </c>
      <c r="R70" s="19">
        <v>735.49</v>
      </c>
      <c r="S70" s="16">
        <v>691.28</v>
      </c>
      <c r="T70" s="14">
        <f>(R70-S70)/S70</f>
        <v>0.0639538247887976</v>
      </c>
    </row>
    <row r="71" ht="14.3" customHeight="1" spans="1:20">
      <c r="A71" s="17"/>
      <c r="B71" s="17" t="s">
        <v>82</v>
      </c>
      <c r="C71" s="13">
        <f>F71+I71+L71+O71+R71</f>
        <v>16291.79</v>
      </c>
      <c r="D71" s="13">
        <f>G71+J71+M71+P71+S71</f>
        <v>22928.72</v>
      </c>
      <c r="E71" s="20">
        <f>(C71-D71)/D71</f>
        <v>-0.289459245871553</v>
      </c>
      <c r="F71" s="19">
        <v>1208.92</v>
      </c>
      <c r="G71" s="22">
        <v>2174.71</v>
      </c>
      <c r="H71" s="14">
        <f>(F71-G71)/G71</f>
        <v>-0.444100592722708</v>
      </c>
      <c r="I71" s="19">
        <v>7514.63</v>
      </c>
      <c r="J71" s="22">
        <v>12385.06</v>
      </c>
      <c r="K71" s="14">
        <f>(I71-J71)/J71</f>
        <v>-0.393250416227293</v>
      </c>
      <c r="L71" s="19">
        <v>2793.48</v>
      </c>
      <c r="M71" s="22">
        <v>3080.33</v>
      </c>
      <c r="N71" s="14">
        <f>(L71-M71)/M71</f>
        <v>-0.093123139403895</v>
      </c>
      <c r="O71" s="19">
        <v>2634.27</v>
      </c>
      <c r="P71" s="22">
        <v>2684.07</v>
      </c>
      <c r="Q71" s="14">
        <f>(O71-P71)/P71</f>
        <v>-0.0185539125283618</v>
      </c>
      <c r="R71" s="19">
        <v>2140.49</v>
      </c>
      <c r="S71" s="16">
        <v>2604.55</v>
      </c>
      <c r="T71" s="14">
        <f>(R71-S71)/S71</f>
        <v>-0.178172812961932</v>
      </c>
    </row>
    <row r="72" ht="14.3" customHeight="1" spans="1:20">
      <c r="A72" s="17" t="s">
        <v>83</v>
      </c>
      <c r="B72" s="17" t="s">
        <v>84</v>
      </c>
      <c r="C72" s="13">
        <f>F72+I72+L72+O72+R72</f>
        <v>16656.54</v>
      </c>
      <c r="D72" s="13">
        <f>G72+J72+M72+P72+S72</f>
        <v>23569.92</v>
      </c>
      <c r="E72" s="20">
        <f>(C72-D72)/D72</f>
        <v>-0.293313681166504</v>
      </c>
      <c r="F72" s="19">
        <v>1417.72</v>
      </c>
      <c r="G72" s="19">
        <v>1168.06</v>
      </c>
      <c r="H72" s="14">
        <f>(F72-G72)/G72</f>
        <v>0.213739020255809</v>
      </c>
      <c r="I72" s="19">
        <v>6000.63</v>
      </c>
      <c r="J72" s="19">
        <v>9106.68</v>
      </c>
      <c r="K72" s="14">
        <f t="shared" ref="K69:K73" si="0">(I72-J72)/J72</f>
        <v>-0.341073805162804</v>
      </c>
      <c r="L72" s="19">
        <v>4279.91</v>
      </c>
      <c r="M72" s="19">
        <v>4439.13</v>
      </c>
      <c r="N72" s="14">
        <f t="shared" ref="N69:N73" si="1">(L72-M72)/M72</f>
        <v>-0.0358673884297149</v>
      </c>
      <c r="O72" s="19">
        <v>3167.88</v>
      </c>
      <c r="P72" s="19">
        <v>3460.01</v>
      </c>
      <c r="Q72" s="14">
        <f t="shared" ref="Q69:Q73" si="2">(O72-P72)/P72</f>
        <v>-0.0844303918196768</v>
      </c>
      <c r="R72" s="19">
        <v>1790.4</v>
      </c>
      <c r="S72" s="16">
        <v>5396.04</v>
      </c>
      <c r="T72" s="14">
        <f t="shared" ref="T69:T73" si="3">(R72-S72)/S72</f>
        <v>-0.668201125269642</v>
      </c>
    </row>
    <row r="73" ht="14.3" customHeight="1" spans="1:20">
      <c r="A73" s="17"/>
      <c r="B73" s="17" t="s">
        <v>85</v>
      </c>
      <c r="C73" s="13">
        <f>F73+I73+L73+O73+R73</f>
        <v>11118.54</v>
      </c>
      <c r="D73" s="13">
        <f>G73+J73+M73+P73+S73</f>
        <v>18980.48</v>
      </c>
      <c r="E73" s="20">
        <f>(C73-D73)/D73</f>
        <v>-0.41421186397815</v>
      </c>
      <c r="F73" s="19">
        <v>1224.57</v>
      </c>
      <c r="G73" s="19">
        <v>2095.91</v>
      </c>
      <c r="H73" s="14">
        <f>(F73-G73)/G73</f>
        <v>-0.415733500007157</v>
      </c>
      <c r="I73" s="19">
        <v>4019.48</v>
      </c>
      <c r="J73" s="19">
        <v>10957.88</v>
      </c>
      <c r="K73" s="14">
        <f t="shared" si="0"/>
        <v>-0.633188171434621</v>
      </c>
      <c r="L73" s="19">
        <v>1783.9</v>
      </c>
      <c r="M73" s="19">
        <v>2373.25</v>
      </c>
      <c r="N73" s="14">
        <f t="shared" si="1"/>
        <v>-0.248330348677973</v>
      </c>
      <c r="O73" s="19">
        <v>2152.51</v>
      </c>
      <c r="P73" s="19">
        <v>2037.81</v>
      </c>
      <c r="Q73" s="14">
        <f t="shared" si="2"/>
        <v>0.0562859147810641</v>
      </c>
      <c r="R73" s="19">
        <v>1938.08</v>
      </c>
      <c r="S73" s="16">
        <v>1515.63</v>
      </c>
      <c r="T73" s="14">
        <f t="shared" si="3"/>
        <v>0.27872897738894</v>
      </c>
    </row>
  </sheetData>
  <sortState ref="B56:T71">
    <sortCondition ref="E56:E71" descending="1"/>
  </sortState>
  <mergeCells count="15">
    <mergeCell ref="A1:T1"/>
    <mergeCell ref="C3:E3"/>
    <mergeCell ref="F3:H3"/>
    <mergeCell ref="I3:K3"/>
    <mergeCell ref="L3:N3"/>
    <mergeCell ref="O3:Q3"/>
    <mergeCell ref="R3:T3"/>
    <mergeCell ref="A5:B5"/>
    <mergeCell ref="A3:A4"/>
    <mergeCell ref="A6:A10"/>
    <mergeCell ref="A11:A31"/>
    <mergeCell ref="A32:A55"/>
    <mergeCell ref="A56:A71"/>
    <mergeCell ref="A72:A73"/>
    <mergeCell ref="B3:B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按门店分级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fyz</cp:lastModifiedBy>
  <dcterms:created xsi:type="dcterms:W3CDTF">2026-05-19T03:37:00Z</dcterms:created>
  <dcterms:modified xsi:type="dcterms:W3CDTF">2026-05-19T04:34:37Z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19651079D7A74D1095CC3869267A9801_12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